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1"/>
  <c r="G11" s="1"/>
  <c r="E19"/>
  <c r="G19" s="1"/>
  <c r="E31"/>
  <c r="G31" s="1"/>
  <c r="E39"/>
  <c r="G39" s="1"/>
  <c r="E47"/>
  <c r="G47" s="1"/>
  <c r="E63"/>
  <c r="G63" s="1"/>
  <c r="E67"/>
  <c r="G67" s="1"/>
  <c r="E79"/>
  <c r="G79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23"/>
  <c r="G23" s="1"/>
  <c r="E35"/>
  <c r="G35" s="1"/>
  <c r="E43"/>
  <c r="G43" s="1"/>
  <c r="E55"/>
  <c r="G55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5"/>
  <c r="G15" s="1"/>
  <c r="E27"/>
  <c r="G27" s="1"/>
  <c r="E51"/>
  <c r="G51" s="1"/>
  <c r="E59"/>
  <c r="G59" s="1"/>
  <c r="E71"/>
  <c r="G71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B95"/>
  <c r="D95" s="1"/>
  <c r="Q95" s="1"/>
  <c r="B6"/>
  <c r="D6" s="1"/>
  <c r="B10"/>
  <c r="D10" s="1"/>
  <c r="B14"/>
  <c r="D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Q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Q74" s="1"/>
  <c r="B78"/>
  <c r="D78" s="1"/>
  <c r="B82"/>
  <c r="D82" s="1"/>
  <c r="B86"/>
  <c r="D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6" i="81" l="1"/>
  <c r="Q48"/>
  <c r="Q26"/>
  <c r="Q67"/>
  <c r="Q28"/>
  <c r="Q39"/>
  <c r="Q57"/>
  <c r="Q88"/>
  <c r="Q73"/>
  <c r="Q83"/>
  <c r="Q24"/>
  <c r="Q86"/>
  <c r="Q72"/>
  <c r="Q70"/>
  <c r="Q63"/>
  <c r="Q54"/>
  <c r="Q38"/>
  <c r="Q19"/>
  <c r="Q8"/>
  <c r="Q6"/>
  <c r="Q78"/>
  <c r="Q52"/>
  <c r="Q20"/>
  <c r="Q56"/>
  <c r="Q40"/>
  <c r="Q14"/>
  <c r="Q31"/>
  <c r="Q22"/>
  <c r="Q84"/>
  <c r="Q68"/>
  <c r="Q4"/>
  <c r="Q62"/>
  <c r="Q46"/>
  <c r="Q23"/>
  <c r="Q10"/>
  <c r="T2" i="82"/>
  <c r="T2" i="79"/>
  <c r="DM99" i="11"/>
  <c r="Q15" i="81"/>
  <c r="Q91"/>
  <c r="Q59"/>
  <c r="Q43"/>
  <c r="Q11"/>
  <c r="Q98"/>
  <c r="Q82"/>
  <c r="Q66"/>
  <c r="Q50"/>
  <c r="Q34"/>
  <c r="Q18"/>
  <c r="Q47"/>
  <c r="Q5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88" i="63"/>
  <c r="AB68"/>
  <c r="AB56"/>
  <c r="AB4"/>
  <c r="AB93"/>
  <c r="AB89"/>
  <c r="AB85"/>
  <c r="AB81"/>
  <c r="AB77"/>
  <c r="AB73"/>
  <c r="AB69"/>
  <c r="AB93" i="61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U27"/>
  <c r="F27"/>
  <c r="U26"/>
  <c r="F26"/>
  <c r="U25"/>
  <c r="F25"/>
  <c r="U24"/>
  <c r="U23"/>
  <c r="F23"/>
  <c r="U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U61"/>
  <c r="N61"/>
  <c r="U60"/>
  <c r="F60"/>
  <c r="U59"/>
  <c r="F59"/>
  <c r="U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O99" i="81" l="1"/>
  <c r="I99"/>
  <c r="F99"/>
  <c r="L99"/>
  <c r="C99"/>
  <c r="F34" i="63"/>
  <c r="F14"/>
  <c r="F10"/>
  <c r="F4"/>
  <c r="F83" i="62"/>
  <c r="C99" i="63"/>
  <c r="B99"/>
  <c r="F31" i="62"/>
  <c r="F45" i="61"/>
  <c r="F60" i="56"/>
  <c r="C99"/>
  <c r="B99"/>
  <c r="C99" i="55"/>
  <c r="F41" i="58"/>
  <c r="F94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40"/>
  <c r="V47"/>
  <c r="V16"/>
  <c r="O16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V66" i="55"/>
  <c r="V82"/>
  <c r="V36" i="56"/>
  <c r="V52"/>
  <c r="V59"/>
  <c r="O70"/>
  <c r="V94"/>
  <c r="V12" i="55"/>
  <c r="V28"/>
  <c r="V60"/>
  <c r="V11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53"/>
  <c r="O61"/>
  <c r="O69"/>
  <c r="O77"/>
  <c r="O7"/>
  <c r="V28"/>
  <c r="V44"/>
  <c r="V82"/>
  <c r="J99" i="55"/>
  <c r="N24"/>
  <c r="N40"/>
  <c r="O40" s="1"/>
  <c r="N56"/>
  <c r="O56" s="1"/>
  <c r="O71"/>
  <c r="O96"/>
  <c r="V25" i="58"/>
  <c r="V54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41"/>
  <c r="V45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45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N99" i="81" l="1"/>
  <c r="P99" s="1"/>
  <c r="K99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48" i="57"/>
  <c r="O64"/>
  <c r="O47" i="56"/>
  <c r="O23"/>
  <c r="O15"/>
  <c r="O13"/>
  <c r="O24" i="55"/>
  <c r="G58"/>
  <c r="V58" s="1"/>
  <c r="O32"/>
  <c r="O92" i="56"/>
  <c r="O84"/>
  <c r="O72"/>
  <c r="O68"/>
  <c r="O57"/>
  <c r="V49"/>
  <c r="O37"/>
  <c r="V18"/>
  <c r="O97"/>
  <c r="O60"/>
  <c r="O40"/>
  <c r="V39"/>
  <c r="G90" i="55"/>
  <c r="V90" s="1"/>
  <c r="G86"/>
  <c r="G67"/>
  <c r="V67" s="1"/>
  <c r="G62"/>
  <c r="V62" s="1"/>
  <c r="O46"/>
  <c r="G38"/>
  <c r="V38" s="1"/>
  <c r="O30"/>
  <c r="G11"/>
  <c r="V11" s="1"/>
  <c r="V51"/>
  <c r="O27"/>
  <c r="O14"/>
  <c r="O9"/>
  <c r="V26" i="58"/>
  <c r="V65"/>
  <c r="G54" i="57"/>
  <c r="V54" s="1"/>
  <c r="G38"/>
  <c r="V38" s="1"/>
  <c r="O93" i="58"/>
  <c r="O57"/>
  <c r="G90" i="57"/>
  <c r="V90" s="1"/>
  <c r="G58"/>
  <c r="V58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V26"/>
  <c r="O26"/>
  <c r="O5" i="57" l="1"/>
  <c r="Q99" i="81"/>
  <c r="O67" i="55"/>
  <c r="O4" i="56"/>
  <c r="V86" i="55"/>
  <c r="O86"/>
  <c r="O62"/>
  <c r="O38"/>
  <c r="O11"/>
  <c r="O77" i="57"/>
  <c r="O58"/>
  <c r="O30"/>
  <c r="O9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N77" i="78"/>
  <c r="Q7"/>
  <c r="L85"/>
  <c r="P61"/>
  <c r="H56"/>
  <c r="K91"/>
  <c r="L87"/>
  <c r="B70"/>
  <c r="J97"/>
  <c r="G72"/>
  <c r="L15"/>
  <c r="K96"/>
  <c r="K34"/>
  <c r="O21"/>
  <c r="K46"/>
  <c r="Q20"/>
  <c r="J17"/>
  <c r="I7"/>
  <c r="P85"/>
  <c r="P69"/>
  <c r="G73"/>
  <c r="O24"/>
  <c r="Q19"/>
  <c r="J29"/>
  <c r="K16"/>
  <c r="J71"/>
  <c r="B88"/>
  <c r="P93"/>
  <c r="Q5"/>
  <c r="P9"/>
  <c r="G33"/>
  <c r="J7"/>
  <c r="G35"/>
  <c r="P75"/>
  <c r="O8"/>
  <c r="L30"/>
  <c r="J33"/>
  <c r="H75"/>
  <c r="N73"/>
  <c r="I97"/>
  <c r="I16"/>
  <c r="J24"/>
  <c r="O87"/>
  <c r="N60"/>
  <c r="L75"/>
  <c r="B3"/>
  <c r="Q54"/>
  <c r="J73"/>
  <c r="G41"/>
  <c r="J14"/>
  <c r="L17"/>
  <c r="J46"/>
  <c r="L20"/>
  <c r="J49"/>
  <c r="H92"/>
  <c r="G28"/>
  <c r="G91"/>
  <c r="H31"/>
  <c r="H77"/>
  <c r="O10"/>
  <c r="O7"/>
  <c r="Q39"/>
  <c r="J48"/>
  <c r="N43"/>
  <c r="H79"/>
  <c r="Q97"/>
  <c r="B9"/>
  <c r="O86"/>
  <c r="B32"/>
  <c r="Q94"/>
  <c r="H52"/>
  <c r="G5"/>
  <c r="I73"/>
  <c r="K39"/>
  <c r="O90"/>
  <c r="K52"/>
  <c r="K74"/>
  <c r="O95"/>
  <c r="K15"/>
  <c r="Q83"/>
  <c r="O72"/>
  <c r="G76"/>
  <c r="I75"/>
  <c r="L61"/>
  <c r="P4"/>
  <c r="G93"/>
  <c r="L53"/>
  <c r="K57"/>
  <c r="I18"/>
  <c r="Q59"/>
  <c r="J89"/>
  <c r="K63"/>
  <c r="L32"/>
  <c r="K81"/>
  <c r="G34"/>
  <c r="O9"/>
  <c r="G84"/>
  <c r="K59"/>
  <c r="H70"/>
  <c r="P54"/>
  <c r="N87"/>
  <c r="B89"/>
  <c r="K22"/>
  <c r="Q72"/>
  <c r="B69"/>
  <c r="B61"/>
  <c r="B81"/>
  <c r="H66"/>
  <c r="J87"/>
  <c r="N19"/>
  <c r="I43"/>
  <c r="K8"/>
  <c r="P18"/>
  <c r="K48"/>
  <c r="O33"/>
  <c r="G40"/>
  <c r="E1"/>
  <c r="O61"/>
  <c r="Q88"/>
  <c r="Q77"/>
  <c r="B65"/>
  <c r="J72"/>
  <c r="I87"/>
  <c r="G87"/>
  <c r="I58"/>
  <c r="Q41"/>
  <c r="G8"/>
  <c r="K4"/>
  <c r="O97"/>
  <c r="H35"/>
  <c r="B40"/>
  <c r="K42"/>
  <c r="H91"/>
  <c r="I30"/>
  <c r="K53"/>
  <c r="B76"/>
  <c r="G77"/>
  <c r="O22"/>
  <c r="L81"/>
  <c r="I15"/>
  <c r="P5"/>
  <c r="N6"/>
  <c r="N37"/>
  <c r="I4"/>
  <c r="L27"/>
  <c r="L42"/>
  <c r="O68"/>
  <c r="B4"/>
  <c r="J90"/>
  <c r="B45"/>
  <c r="L97"/>
  <c r="L66"/>
  <c r="I82"/>
  <c r="J62"/>
  <c r="O60"/>
  <c r="B25"/>
  <c r="H73"/>
  <c r="K49"/>
  <c r="G68"/>
  <c r="J88"/>
  <c r="G16"/>
  <c r="B77"/>
  <c r="J30"/>
  <c r="O66"/>
  <c r="G64"/>
  <c r="P46"/>
  <c r="L41"/>
  <c r="G62"/>
  <c r="P47"/>
  <c r="G63"/>
  <c r="G70"/>
  <c r="L33"/>
  <c r="I22"/>
  <c r="K5"/>
  <c r="I9"/>
  <c r="H96"/>
  <c r="Q22"/>
  <c r="N9"/>
  <c r="I40"/>
  <c r="Q82"/>
  <c r="N28"/>
  <c r="G75"/>
  <c r="Q33"/>
  <c r="K66"/>
  <c r="B12"/>
  <c r="I93"/>
  <c r="O29"/>
  <c r="H97"/>
  <c r="N10"/>
  <c r="P49"/>
  <c r="B46"/>
  <c r="P3"/>
  <c r="G17"/>
  <c r="K76"/>
  <c r="N82"/>
  <c r="Q47"/>
  <c r="L13"/>
  <c r="P65"/>
  <c r="J47"/>
  <c r="G48"/>
  <c r="B84"/>
  <c r="N62"/>
  <c r="K71"/>
  <c r="H4"/>
  <c r="O3"/>
  <c r="H47"/>
  <c r="N23"/>
  <c r="B27"/>
  <c r="L80"/>
  <c r="I72"/>
  <c r="I42"/>
  <c r="J11"/>
  <c r="L46"/>
  <c r="H83"/>
  <c r="B24"/>
  <c r="J8"/>
  <c r="J23"/>
  <c r="H33"/>
  <c r="B85"/>
  <c r="K50"/>
  <c r="H16"/>
  <c r="B11"/>
  <c r="Q96"/>
  <c r="Q76"/>
  <c r="H22"/>
  <c r="J96"/>
  <c r="I59"/>
  <c r="K12"/>
  <c r="J40"/>
  <c r="Q29"/>
  <c r="K97"/>
  <c r="I27"/>
  <c r="L69"/>
  <c r="P22"/>
  <c r="K25"/>
  <c r="B74"/>
  <c r="N79"/>
  <c r="J53"/>
  <c r="K75"/>
  <c r="Q68"/>
  <c r="Q28"/>
  <c r="I35"/>
  <c r="O4"/>
  <c r="L47"/>
  <c r="K92"/>
  <c r="Q14"/>
  <c r="J75"/>
  <c r="O28"/>
  <c r="O49"/>
  <c r="I57"/>
  <c r="G23"/>
  <c r="Q64"/>
  <c r="P26"/>
  <c r="O57"/>
  <c r="P16"/>
  <c r="K89"/>
  <c r="B47"/>
  <c r="B38"/>
  <c r="J63"/>
  <c r="O20"/>
  <c r="J37"/>
  <c r="P76"/>
  <c r="G60"/>
  <c r="K60"/>
  <c r="P73"/>
  <c r="O55"/>
  <c r="P77"/>
  <c r="G20"/>
  <c r="K88"/>
  <c r="P72"/>
  <c r="Q71"/>
  <c r="H90"/>
  <c r="P24"/>
  <c r="I55"/>
  <c r="K14"/>
  <c r="J34"/>
  <c r="I5"/>
  <c r="G81"/>
  <c r="O31"/>
  <c r="I95"/>
  <c r="G97"/>
  <c r="P42"/>
  <c r="B29"/>
  <c r="Q84"/>
  <c r="N48"/>
  <c r="P30"/>
  <c r="O71"/>
  <c r="P8"/>
  <c r="L43"/>
  <c r="P11"/>
  <c r="H40"/>
  <c r="G96"/>
  <c r="L68"/>
  <c r="I32"/>
  <c r="I47"/>
  <c r="H88"/>
  <c r="I88"/>
  <c r="G30"/>
  <c r="Q42"/>
  <c r="L67"/>
  <c r="K44"/>
  <c r="Q61"/>
  <c r="H81"/>
  <c r="J59"/>
  <c r="G55"/>
  <c r="P68"/>
  <c r="L6"/>
  <c r="J28"/>
  <c r="B39"/>
  <c r="H29"/>
  <c r="H64"/>
  <c r="K30"/>
  <c r="P29"/>
  <c r="J85"/>
  <c r="G82"/>
  <c r="P19"/>
  <c r="B17"/>
  <c r="O70"/>
  <c r="H87"/>
  <c r="I52"/>
  <c r="J39"/>
  <c r="O47"/>
  <c r="P59"/>
  <c r="N22"/>
  <c r="K45"/>
  <c r="P56"/>
  <c r="P14"/>
  <c r="B28"/>
  <c r="J35"/>
  <c r="B10"/>
  <c r="P95"/>
  <c r="J65"/>
  <c r="G86"/>
  <c r="N29"/>
  <c r="N89"/>
  <c r="O88"/>
  <c r="N30"/>
  <c r="Q86"/>
  <c r="K95"/>
  <c r="L40"/>
  <c r="N20"/>
  <c r="K67"/>
  <c r="I85"/>
  <c r="P66"/>
  <c r="H80"/>
  <c r="O91"/>
  <c r="I81"/>
  <c r="O79"/>
  <c r="P70"/>
  <c r="G51"/>
  <c r="Q10"/>
  <c r="J93"/>
  <c r="G12"/>
  <c r="K37"/>
  <c r="L23"/>
  <c r="H24"/>
  <c r="N32"/>
  <c r="H58"/>
  <c r="B5"/>
  <c r="I96"/>
  <c r="L54"/>
  <c r="I71"/>
  <c r="K36"/>
  <c r="I49"/>
  <c r="H10"/>
  <c r="N59"/>
  <c r="I56"/>
  <c r="G10"/>
  <c r="J83"/>
  <c r="K18"/>
  <c r="P50"/>
  <c r="G58"/>
  <c r="B23"/>
  <c r="O92"/>
  <c r="H11"/>
  <c r="N14"/>
  <c r="K94"/>
  <c r="L96"/>
  <c r="J91"/>
  <c r="B78"/>
  <c r="L36"/>
  <c r="B7"/>
  <c r="I12"/>
  <c r="I53"/>
  <c r="H63"/>
  <c r="B96"/>
  <c r="L86"/>
  <c r="O45"/>
  <c r="L11"/>
  <c r="I74"/>
  <c r="N91"/>
  <c r="J82"/>
  <c r="K85"/>
  <c r="N12"/>
  <c r="G19"/>
  <c r="G26"/>
  <c r="N31"/>
  <c r="L12"/>
  <c r="B82"/>
  <c r="N7"/>
  <c r="I98"/>
  <c r="H57"/>
  <c r="J80"/>
  <c r="J74"/>
  <c r="O62"/>
  <c r="L60"/>
  <c r="G47"/>
  <c r="H48"/>
  <c r="H49"/>
  <c r="L49"/>
  <c r="B90"/>
  <c r="I67"/>
  <c r="K28"/>
  <c r="H7"/>
  <c r="G54"/>
  <c r="B13"/>
  <c r="L88"/>
  <c r="G89"/>
  <c r="K47"/>
  <c r="N96"/>
  <c r="J57"/>
  <c r="K83"/>
  <c r="I29"/>
  <c r="N49"/>
  <c r="H94"/>
  <c r="G24"/>
  <c r="G14"/>
  <c r="P33"/>
  <c r="B34"/>
  <c r="O14"/>
  <c r="J10"/>
  <c r="H74"/>
  <c r="L26"/>
  <c r="H51"/>
  <c r="O73"/>
  <c r="B15"/>
  <c r="L92"/>
  <c r="I44"/>
  <c r="P88"/>
  <c r="J60"/>
  <c r="H43"/>
  <c r="I38"/>
  <c r="N86"/>
  <c r="L38"/>
  <c r="P44"/>
  <c r="I24"/>
  <c r="G61"/>
  <c r="H23"/>
  <c r="Q36"/>
  <c r="P60"/>
  <c r="I84"/>
  <c r="K79"/>
  <c r="L48"/>
  <c r="Q44"/>
  <c r="O54"/>
  <c r="H5"/>
  <c r="B57"/>
  <c r="O11"/>
  <c r="B73"/>
  <c r="H95"/>
  <c r="B16"/>
  <c r="J18"/>
  <c r="Q95"/>
  <c r="H98"/>
  <c r="Q75"/>
  <c r="Q60"/>
  <c r="N26"/>
  <c r="J52"/>
  <c r="J9"/>
  <c r="I69"/>
  <c r="N78"/>
  <c r="H37"/>
  <c r="I50"/>
  <c r="B36"/>
  <c r="L59"/>
  <c r="B93"/>
  <c r="N90"/>
  <c r="Q57"/>
  <c r="K54"/>
  <c r="K87"/>
  <c r="B44"/>
  <c r="K17"/>
  <c r="I10"/>
  <c r="L3"/>
  <c r="P57"/>
  <c r="J32"/>
  <c r="G36"/>
  <c r="K41"/>
  <c r="L51"/>
  <c r="B75"/>
  <c r="I36"/>
  <c r="L50"/>
  <c r="H25"/>
  <c r="N56"/>
  <c r="N41"/>
  <c r="N51"/>
  <c r="H55"/>
  <c r="N55"/>
  <c r="B18"/>
  <c r="L95"/>
  <c r="G85"/>
  <c r="N85"/>
  <c r="I94"/>
  <c r="J13"/>
  <c r="K38"/>
  <c r="H46"/>
  <c r="N97"/>
  <c r="N17"/>
  <c r="B79"/>
  <c r="H34"/>
  <c r="N34"/>
  <c r="K64"/>
  <c r="Q21"/>
  <c r="P96"/>
  <c r="K86"/>
  <c r="L91"/>
  <c r="G59"/>
  <c r="B54"/>
  <c r="O13"/>
  <c r="I19"/>
  <c r="I77"/>
  <c r="N39"/>
  <c r="K56"/>
  <c r="B2"/>
  <c r="B63"/>
  <c r="L93"/>
  <c r="Q74"/>
  <c r="P31"/>
  <c r="L57"/>
  <c r="B80"/>
  <c r="G6"/>
  <c r="O85"/>
  <c r="N40"/>
  <c r="K93"/>
  <c r="G94"/>
  <c r="H32"/>
  <c r="L5"/>
  <c r="G11"/>
  <c r="P20"/>
  <c r="G92"/>
  <c r="Q8"/>
  <c r="Q49"/>
  <c r="H28"/>
  <c r="I62"/>
  <c r="O98"/>
  <c r="H20"/>
  <c r="L71"/>
  <c r="Q65"/>
  <c r="Q40"/>
  <c r="G25"/>
  <c r="P86"/>
  <c r="N68"/>
  <c r="B98"/>
  <c r="O64"/>
  <c r="J55"/>
  <c r="O96"/>
  <c r="P98"/>
  <c r="Q13"/>
  <c r="O50"/>
  <c r="P15"/>
  <c r="N80"/>
  <c r="H6"/>
  <c r="G21"/>
  <c r="O80"/>
  <c r="J67"/>
  <c r="O41"/>
  <c r="O89"/>
  <c r="B53"/>
  <c r="P45"/>
  <c r="G2"/>
  <c r="L65"/>
  <c r="L10"/>
  <c r="J69"/>
  <c r="O75"/>
  <c r="O94"/>
  <c r="G66"/>
  <c r="H42"/>
  <c r="N36"/>
  <c r="O59"/>
  <c r="J95"/>
  <c r="L19"/>
  <c r="I89"/>
  <c r="O34"/>
  <c r="G95"/>
  <c r="I65"/>
  <c r="J25"/>
  <c r="Q9"/>
  <c r="I76"/>
  <c r="O37"/>
  <c r="B20"/>
  <c r="Q50"/>
  <c r="J76"/>
  <c r="I66"/>
  <c r="Q30"/>
  <c r="Q81"/>
  <c r="J5"/>
  <c r="N92"/>
  <c r="O19"/>
  <c r="K40"/>
  <c r="J15"/>
  <c r="O51"/>
  <c r="O32"/>
  <c r="L31"/>
  <c r="P48"/>
  <c r="H17"/>
  <c r="J78"/>
  <c r="L64"/>
  <c r="G80"/>
  <c r="P97"/>
  <c r="B95"/>
  <c r="N4"/>
  <c r="J21"/>
  <c r="P80"/>
  <c r="G46"/>
  <c r="N64"/>
  <c r="L90"/>
  <c r="B72"/>
  <c r="N15"/>
  <c r="B30"/>
  <c r="P32"/>
  <c r="I21"/>
  <c r="L70"/>
  <c r="I70"/>
  <c r="G9"/>
  <c r="H61"/>
  <c r="B42"/>
  <c r="J79"/>
  <c r="H45"/>
  <c r="P62"/>
  <c r="O65"/>
  <c r="B22"/>
  <c r="G56"/>
  <c r="N93"/>
  <c r="P71"/>
  <c r="G88"/>
  <c r="I48"/>
  <c r="Q67"/>
  <c r="G67"/>
  <c r="J50"/>
  <c r="H27"/>
  <c r="N44"/>
  <c r="B52"/>
  <c r="H53"/>
  <c r="I39"/>
  <c r="K43"/>
  <c r="G3"/>
  <c r="N94"/>
  <c r="J12"/>
  <c r="J81"/>
  <c r="N52"/>
  <c r="L29"/>
  <c r="H36"/>
  <c r="B60"/>
  <c r="G83"/>
  <c r="H69"/>
  <c r="B83"/>
  <c r="P89"/>
  <c r="O53"/>
  <c r="O93"/>
  <c r="Q62"/>
  <c r="G74"/>
  <c r="K82"/>
  <c r="O43"/>
  <c r="H13"/>
  <c r="L14"/>
  <c r="L25"/>
  <c r="G42"/>
  <c r="K29"/>
  <c r="L22"/>
  <c r="F1"/>
  <c r="J38"/>
  <c r="N63"/>
  <c r="G90"/>
  <c r="L35"/>
  <c r="H38"/>
  <c r="N53"/>
  <c r="N50"/>
  <c r="O38"/>
  <c r="L28"/>
  <c r="Q45"/>
  <c r="Q85"/>
  <c r="O26"/>
  <c r="P23"/>
  <c r="N38"/>
  <c r="P38"/>
  <c r="Q70"/>
  <c r="O27"/>
  <c r="J6"/>
  <c r="N54"/>
  <c r="K27"/>
  <c r="L37"/>
  <c r="H71"/>
  <c r="N5"/>
  <c r="H54"/>
  <c r="Q48"/>
  <c r="K19"/>
  <c r="I34"/>
  <c r="H72"/>
  <c r="G98"/>
  <c r="G38"/>
  <c r="K33"/>
  <c r="P82"/>
  <c r="B51"/>
  <c r="I28"/>
  <c r="L72"/>
  <c r="I61"/>
  <c r="H19"/>
  <c r="P74"/>
  <c r="J43"/>
  <c r="H76"/>
  <c r="D1"/>
  <c r="K70"/>
  <c r="Q37"/>
  <c r="L52"/>
  <c r="B62"/>
  <c r="Q32"/>
  <c r="P34"/>
  <c r="B94"/>
  <c r="N3"/>
  <c r="N21"/>
  <c r="G37"/>
  <c r="H85"/>
  <c r="N33"/>
  <c r="K24"/>
  <c r="C1"/>
  <c r="Q51"/>
  <c r="I64"/>
  <c r="N46"/>
  <c r="P67"/>
  <c r="H15"/>
  <c r="Q69"/>
  <c r="I54"/>
  <c r="O52"/>
  <c r="Q58"/>
  <c r="Q52"/>
  <c r="J94"/>
  <c r="L16"/>
  <c r="I31"/>
  <c r="K69"/>
  <c r="Q6"/>
  <c r="P43"/>
  <c r="Q79"/>
  <c r="G43"/>
  <c r="K58"/>
  <c r="O5"/>
  <c r="Q98"/>
  <c r="N70"/>
  <c r="L89"/>
  <c r="B58"/>
  <c r="I25"/>
  <c r="N8"/>
  <c r="L44"/>
  <c r="G65"/>
  <c r="J26"/>
  <c r="I90"/>
  <c r="K84"/>
  <c r="P55"/>
  <c r="O30"/>
  <c r="J45"/>
  <c r="P83"/>
  <c r="I45"/>
  <c r="Q91"/>
  <c r="G27"/>
  <c r="O25"/>
  <c r="Q89"/>
  <c r="J3"/>
  <c r="Q53"/>
  <c r="N88"/>
  <c r="Q31"/>
  <c r="K21"/>
  <c r="G39"/>
  <c r="P78"/>
  <c r="J20"/>
  <c r="B41"/>
  <c r="K31"/>
  <c r="L76"/>
  <c r="P64"/>
  <c r="O78"/>
  <c r="H3"/>
  <c r="J41"/>
  <c r="G44"/>
  <c r="H67"/>
  <c r="O81"/>
  <c r="I33"/>
  <c r="Q80"/>
  <c r="G50"/>
  <c r="N27"/>
  <c r="L39"/>
  <c r="K20"/>
  <c r="P40"/>
  <c r="G31"/>
  <c r="N47"/>
  <c r="N72"/>
  <c r="L8"/>
  <c r="G18"/>
  <c r="O58"/>
  <c r="O44"/>
  <c r="L45"/>
  <c r="L74"/>
  <c r="P92"/>
  <c r="N83"/>
  <c r="N25"/>
  <c r="N35"/>
  <c r="O23"/>
  <c r="L7"/>
  <c r="P7"/>
  <c r="J68"/>
  <c r="Q78"/>
  <c r="N13"/>
  <c r="O18"/>
  <c r="B87"/>
  <c r="Q3"/>
  <c r="K51"/>
  <c r="B19"/>
  <c r="P84"/>
  <c r="B26"/>
  <c r="N11"/>
  <c r="H2"/>
  <c r="K65"/>
  <c r="K11"/>
  <c r="K10"/>
  <c r="L77"/>
  <c r="O40"/>
  <c r="I91"/>
  <c r="Q73"/>
  <c r="B55"/>
  <c r="J98"/>
  <c r="H62"/>
  <c r="G53"/>
  <c r="Q35"/>
  <c r="N58"/>
  <c r="B33"/>
  <c r="I63"/>
  <c r="L18"/>
  <c r="N45"/>
  <c r="H21"/>
  <c r="Q4"/>
  <c r="P10"/>
  <c r="L9"/>
  <c r="L78"/>
  <c r="L98"/>
  <c r="B31"/>
  <c r="H86"/>
  <c r="L24"/>
  <c r="J31"/>
  <c r="I26"/>
  <c r="J54"/>
  <c r="I6"/>
  <c r="B6"/>
  <c r="N24"/>
  <c r="P17"/>
  <c r="L56"/>
  <c r="J66"/>
  <c r="J64"/>
  <c r="O83"/>
  <c r="G29"/>
  <c r="H65"/>
  <c r="I86"/>
  <c r="I41"/>
  <c r="Q16"/>
  <c r="L79"/>
  <c r="K80"/>
  <c r="I17"/>
  <c r="I60"/>
  <c r="L83"/>
  <c r="P63"/>
  <c r="H18"/>
  <c r="B43"/>
  <c r="N16"/>
  <c r="Q93"/>
  <c r="H82"/>
  <c r="J92"/>
  <c r="L73"/>
  <c r="I20"/>
  <c r="Q27"/>
  <c r="J36"/>
  <c r="I8"/>
  <c r="B21"/>
  <c r="H30"/>
  <c r="P41"/>
  <c r="K9"/>
  <c r="H26"/>
  <c r="K68"/>
  <c r="N76"/>
  <c r="O74"/>
  <c r="P87"/>
  <c r="Q34"/>
  <c r="G79"/>
  <c r="I83"/>
  <c r="O46"/>
  <c r="I11"/>
  <c r="B67"/>
  <c r="H8"/>
  <c r="N75"/>
  <c r="G13"/>
  <c r="K77"/>
  <c r="Q56"/>
  <c r="G52"/>
  <c r="Q92"/>
  <c r="I79"/>
  <c r="Q25"/>
  <c r="L63"/>
  <c r="N95"/>
  <c r="H89"/>
  <c r="G15"/>
  <c r="P37"/>
  <c r="B59"/>
  <c r="Q11"/>
  <c r="H50"/>
  <c r="O12"/>
  <c r="I3"/>
  <c r="P79"/>
  <c r="B56"/>
  <c r="J86"/>
  <c r="N57"/>
  <c r="H44"/>
  <c r="Q23"/>
  <c r="O84"/>
  <c r="P91"/>
  <c r="B49"/>
  <c r="K98"/>
  <c r="L84"/>
  <c r="P51"/>
  <c r="K72"/>
  <c r="K62"/>
  <c r="Q18"/>
  <c r="N66"/>
  <c r="G32"/>
  <c r="I51"/>
  <c r="Q46"/>
  <c r="N65"/>
  <c r="H93"/>
  <c r="L4"/>
  <c r="P52"/>
  <c r="O42"/>
  <c r="O35"/>
  <c r="G57"/>
  <c r="O82"/>
  <c r="K26"/>
  <c r="O77"/>
  <c r="H41"/>
  <c r="N18"/>
  <c r="I92"/>
  <c r="K23"/>
  <c r="B92"/>
  <c r="K78"/>
  <c r="P6"/>
  <c r="O67"/>
  <c r="N61"/>
  <c r="J4"/>
  <c r="B71"/>
  <c r="Q55"/>
  <c r="I78"/>
  <c r="N98"/>
  <c r="J19"/>
  <c r="J44"/>
  <c r="G22"/>
  <c r="P53"/>
  <c r="I80"/>
  <c r="P81"/>
  <c r="O76"/>
  <c r="H9"/>
  <c r="H39"/>
  <c r="B97"/>
  <c r="N42"/>
  <c r="J58"/>
  <c r="Q90"/>
  <c r="G69"/>
  <c r="Q17"/>
  <c r="O15"/>
  <c r="Q63"/>
  <c r="B35"/>
  <c r="J51"/>
  <c r="B37"/>
  <c r="P39"/>
  <c r="J77"/>
  <c r="H68"/>
  <c r="B8"/>
  <c r="L21"/>
  <c r="P36"/>
  <c r="P35"/>
  <c r="P28"/>
  <c r="P13"/>
  <c r="N81"/>
  <c r="H60"/>
  <c r="L34"/>
  <c r="Q12"/>
  <c r="J56"/>
  <c r="J22"/>
  <c r="J70"/>
  <c r="O63"/>
  <c r="K73"/>
  <c r="O56"/>
  <c r="O36"/>
  <c r="K61"/>
  <c r="Q43"/>
  <c r="H12"/>
  <c r="K35"/>
  <c r="J84"/>
  <c r="Q87"/>
  <c r="H59"/>
  <c r="G7"/>
  <c r="I23"/>
  <c r="G49"/>
  <c r="B91"/>
  <c r="L55"/>
  <c r="N69"/>
  <c r="O48"/>
  <c r="O17"/>
  <c r="B66"/>
  <c r="O6"/>
  <c r="B14"/>
  <c r="P25"/>
  <c r="L94"/>
  <c r="P94"/>
  <c r="B68"/>
  <c r="O16"/>
  <c r="K13"/>
  <c r="K32"/>
  <c r="P58"/>
  <c r="K7"/>
  <c r="I13"/>
  <c r="Q66"/>
  <c r="O39"/>
  <c r="B50"/>
  <c r="Q15"/>
  <c r="N67"/>
  <c r="B64"/>
  <c r="P12"/>
  <c r="P90"/>
  <c r="K6"/>
  <c r="I37"/>
  <c r="H78"/>
  <c r="B48"/>
  <c r="I68"/>
  <c r="B86"/>
  <c r="J16"/>
  <c r="Q24"/>
  <c r="J27"/>
  <c r="K90"/>
  <c r="N74"/>
  <c r="L62"/>
  <c r="K55"/>
  <c r="Q26"/>
  <c r="N71"/>
  <c r="J61"/>
  <c r="N84"/>
  <c r="G71"/>
  <c r="H84"/>
  <c r="O69"/>
  <c r="K3"/>
  <c r="P21"/>
  <c r="J42"/>
  <c r="G4"/>
  <c r="L58"/>
  <c r="I46"/>
  <c r="H14"/>
  <c r="I14"/>
  <c r="Q38"/>
  <c r="P27"/>
  <c r="G78"/>
  <c r="G45"/>
  <c r="L82"/>
  <c r="M14" l="1"/>
  <c r="M46"/>
  <c r="K99"/>
  <c r="R84"/>
  <c r="R71"/>
  <c r="R74"/>
  <c r="C86"/>
  <c r="D86"/>
  <c r="F86"/>
  <c r="E86"/>
  <c r="M68"/>
  <c r="F48"/>
  <c r="E48"/>
  <c r="C48"/>
  <c r="D48"/>
  <c r="M37"/>
  <c r="E64"/>
  <c r="D64"/>
  <c r="F64"/>
  <c r="C64"/>
  <c r="R67"/>
  <c r="F50"/>
  <c r="D50"/>
  <c r="E50"/>
  <c r="C50"/>
  <c r="M13"/>
  <c r="F68"/>
  <c r="E68"/>
  <c r="D68"/>
  <c r="C68"/>
  <c r="F14"/>
  <c r="C14"/>
  <c r="D14"/>
  <c r="E14"/>
  <c r="D66"/>
  <c r="E66"/>
  <c r="C66"/>
  <c r="F66"/>
  <c r="R69"/>
  <c r="F91"/>
  <c r="D91"/>
  <c r="E91"/>
  <c r="C91"/>
  <c r="M23"/>
  <c r="R81"/>
  <c r="C8"/>
  <c r="D8"/>
  <c r="F8"/>
  <c r="E8"/>
  <c r="C37"/>
  <c r="D37"/>
  <c r="E37"/>
  <c r="F37"/>
  <c r="E35"/>
  <c r="F35"/>
  <c r="C35"/>
  <c r="D35"/>
  <c r="R42"/>
  <c r="D97"/>
  <c r="E97"/>
  <c r="F97"/>
  <c r="C97"/>
  <c r="M80"/>
  <c r="R98"/>
  <c r="M78"/>
  <c r="F71"/>
  <c r="D71"/>
  <c r="C71"/>
  <c r="E71"/>
  <c r="R61"/>
  <c r="F92"/>
  <c r="D92"/>
  <c r="E92"/>
  <c r="C92"/>
  <c r="M92"/>
  <c r="R18"/>
  <c r="R65"/>
  <c r="M51"/>
  <c r="R66"/>
  <c r="E49"/>
  <c r="F49"/>
  <c r="D49"/>
  <c r="C49"/>
  <c r="R57"/>
  <c r="E56"/>
  <c r="F56"/>
  <c r="D56"/>
  <c r="C56"/>
  <c r="I99"/>
  <c r="M3"/>
  <c r="C59"/>
  <c r="E59"/>
  <c r="D59"/>
  <c r="F59"/>
  <c r="R95"/>
  <c r="M79"/>
  <c r="R75"/>
  <c r="D67"/>
  <c r="F67"/>
  <c r="C67"/>
  <c r="E67"/>
  <c r="M11"/>
  <c r="M83"/>
  <c r="R76"/>
  <c r="F21"/>
  <c r="E21"/>
  <c r="C21"/>
  <c r="D21"/>
  <c r="M8"/>
  <c r="M20"/>
  <c r="R16"/>
  <c r="C43"/>
  <c r="E43"/>
  <c r="F43"/>
  <c r="D43"/>
  <c r="M60"/>
  <c r="M17"/>
  <c r="M41"/>
  <c r="M86"/>
  <c r="R24"/>
  <c r="C6"/>
  <c r="D6"/>
  <c r="F6"/>
  <c r="E6"/>
  <c r="M6"/>
  <c r="M26"/>
  <c r="E31"/>
  <c r="F31"/>
  <c r="C31"/>
  <c r="D31"/>
  <c r="R45"/>
  <c r="M63"/>
  <c r="E33"/>
  <c r="D33"/>
  <c r="F33"/>
  <c r="C33"/>
  <c r="R58"/>
  <c r="E55"/>
  <c r="C55"/>
  <c r="F55"/>
  <c r="D55"/>
  <c r="M91"/>
  <c r="R11"/>
  <c r="D26"/>
  <c r="F26"/>
  <c r="C26"/>
  <c r="E26"/>
  <c r="F19"/>
  <c r="E19"/>
  <c r="D19"/>
  <c r="C19"/>
  <c r="Q99"/>
  <c r="C87"/>
  <c r="F87"/>
  <c r="D87"/>
  <c r="E87"/>
  <c r="R13"/>
  <c r="R35"/>
  <c r="R25"/>
  <c r="R83"/>
  <c r="R72"/>
  <c r="R47"/>
  <c r="R27"/>
  <c r="M33"/>
  <c r="H99"/>
  <c r="F41"/>
  <c r="C41"/>
  <c r="D41"/>
  <c r="E41"/>
  <c r="R88"/>
  <c r="J99"/>
  <c r="M45"/>
  <c r="M90"/>
  <c r="R8"/>
  <c r="M25"/>
  <c r="E58"/>
  <c r="D58"/>
  <c r="F58"/>
  <c r="C58"/>
  <c r="R70"/>
  <c r="M31"/>
  <c r="M54"/>
  <c r="R46"/>
  <c r="M64"/>
  <c r="R33"/>
  <c r="R21"/>
  <c r="N99"/>
  <c r="R3"/>
  <c r="F94"/>
  <c r="E94"/>
  <c r="D94"/>
  <c r="C94"/>
  <c r="D62"/>
  <c r="E62"/>
  <c r="C62"/>
  <c r="F62"/>
  <c r="M61"/>
  <c r="M28"/>
  <c r="D51"/>
  <c r="F51"/>
  <c r="C51"/>
  <c r="E51"/>
  <c r="M34"/>
  <c r="R5"/>
  <c r="R54"/>
  <c r="R38"/>
  <c r="R50"/>
  <c r="R53"/>
  <c r="R63"/>
  <c r="F83"/>
  <c r="C83"/>
  <c r="E83"/>
  <c r="D83"/>
  <c r="E60"/>
  <c r="C60"/>
  <c r="F60"/>
  <c r="D60"/>
  <c r="R52"/>
  <c r="R94"/>
  <c r="G99"/>
  <c r="M39"/>
  <c r="C52"/>
  <c r="E52"/>
  <c r="F52"/>
  <c r="D52"/>
  <c r="R44"/>
  <c r="M48"/>
  <c r="R93"/>
  <c r="C22"/>
  <c r="F22"/>
  <c r="D22"/>
  <c r="E22"/>
  <c r="E42"/>
  <c r="D42"/>
  <c r="F42"/>
  <c r="C42"/>
  <c r="M70"/>
  <c r="M21"/>
  <c r="E30"/>
  <c r="D30"/>
  <c r="C30"/>
  <c r="F30"/>
  <c r="R15"/>
  <c r="F72"/>
  <c r="E72"/>
  <c r="D72"/>
  <c r="C72"/>
  <c r="R64"/>
  <c r="R4"/>
  <c r="F95"/>
  <c r="E95"/>
  <c r="D95"/>
  <c r="C95"/>
  <c r="R92"/>
  <c r="M66"/>
  <c r="F20"/>
  <c r="C20"/>
  <c r="D20"/>
  <c r="E20"/>
  <c r="M76"/>
  <c r="M65"/>
  <c r="M89"/>
  <c r="R36"/>
  <c r="E53"/>
  <c r="D53"/>
  <c r="F53"/>
  <c r="C53"/>
  <c r="R80"/>
  <c r="F98"/>
  <c r="D98"/>
  <c r="C98"/>
  <c r="E98"/>
  <c r="R68"/>
  <c r="M62"/>
  <c r="R40"/>
  <c r="D80"/>
  <c r="E80"/>
  <c r="F80"/>
  <c r="C80"/>
  <c r="F63"/>
  <c r="C63"/>
  <c r="E63"/>
  <c r="D63"/>
  <c r="R39"/>
  <c r="M77"/>
  <c r="M19"/>
  <c r="E54"/>
  <c r="C54"/>
  <c r="F54"/>
  <c r="D54"/>
  <c r="R34"/>
  <c r="D79"/>
  <c r="E79"/>
  <c r="F79"/>
  <c r="C79"/>
  <c r="R17"/>
  <c r="R97"/>
  <c r="M94"/>
  <c r="R85"/>
  <c r="C18"/>
  <c r="F18"/>
  <c r="D18"/>
  <c r="E18"/>
  <c r="R55"/>
  <c r="R51"/>
  <c r="R41"/>
  <c r="R56"/>
  <c r="M36"/>
  <c r="D75"/>
  <c r="F75"/>
  <c r="E75"/>
  <c r="C75"/>
  <c r="L99"/>
  <c r="M10"/>
  <c r="F44"/>
  <c r="D44"/>
  <c r="E44"/>
  <c r="C44"/>
  <c r="R90"/>
  <c r="F93"/>
  <c r="C93"/>
  <c r="D93"/>
  <c r="E93"/>
  <c r="F36"/>
  <c r="E36"/>
  <c r="D36"/>
  <c r="C36"/>
  <c r="M50"/>
  <c r="R78"/>
  <c r="M69"/>
  <c r="R26"/>
  <c r="D16"/>
  <c r="F16"/>
  <c r="E16"/>
  <c r="C16"/>
  <c r="E73"/>
  <c r="F73"/>
  <c r="D73"/>
  <c r="C73"/>
  <c r="C57"/>
  <c r="E57"/>
  <c r="D57"/>
  <c r="F57"/>
  <c r="M84"/>
  <c r="M24"/>
  <c r="R86"/>
  <c r="M38"/>
  <c r="M44"/>
  <c r="E15"/>
  <c r="D15"/>
  <c r="C15"/>
  <c r="F15"/>
  <c r="F34"/>
  <c r="C34"/>
  <c r="E34"/>
  <c r="D34"/>
  <c r="R49"/>
  <c r="M29"/>
  <c r="R96"/>
  <c r="F13"/>
  <c r="E13"/>
  <c r="C13"/>
  <c r="D13"/>
  <c r="M67"/>
  <c r="F90"/>
  <c r="E90"/>
  <c r="C90"/>
  <c r="D90"/>
  <c r="M98"/>
  <c r="R7"/>
  <c r="D82"/>
  <c r="E82"/>
  <c r="F82"/>
  <c r="C82"/>
  <c r="R31"/>
  <c r="R12"/>
  <c r="R91"/>
  <c r="M74"/>
  <c r="D96"/>
  <c r="C96"/>
  <c r="F96"/>
  <c r="E96"/>
  <c r="M53"/>
  <c r="M12"/>
  <c r="D7"/>
  <c r="F7"/>
  <c r="C7"/>
  <c r="E7"/>
  <c r="E78"/>
  <c r="D78"/>
  <c r="C78"/>
  <c r="F78"/>
  <c r="R14"/>
  <c r="F23"/>
  <c r="C23"/>
  <c r="E23"/>
  <c r="D23"/>
  <c r="M56"/>
  <c r="R59"/>
  <c r="M49"/>
  <c r="M71"/>
  <c r="M96"/>
  <c r="E5"/>
  <c r="C5"/>
  <c r="F5"/>
  <c r="D5"/>
  <c r="R32"/>
  <c r="M81"/>
  <c r="M85"/>
  <c r="R20"/>
  <c r="R30"/>
  <c r="R89"/>
  <c r="R29"/>
  <c r="D10"/>
  <c r="F10"/>
  <c r="C10"/>
  <c r="E10"/>
  <c r="D28"/>
  <c r="C28"/>
  <c r="E28"/>
  <c r="F28"/>
  <c r="R22"/>
  <c r="M52"/>
  <c r="C17"/>
  <c r="D17"/>
  <c r="E17"/>
  <c r="F17"/>
  <c r="E39"/>
  <c r="D39"/>
  <c r="C39"/>
  <c r="F39"/>
  <c r="M88"/>
  <c r="M47"/>
  <c r="M32"/>
  <c r="R48"/>
  <c r="C29"/>
  <c r="D29"/>
  <c r="F29"/>
  <c r="E29"/>
  <c r="M95"/>
  <c r="M5"/>
  <c r="M55"/>
  <c r="D38"/>
  <c r="E38"/>
  <c r="F38"/>
  <c r="C38"/>
  <c r="D47"/>
  <c r="C47"/>
  <c r="E47"/>
  <c r="F47"/>
  <c r="M57"/>
  <c r="M35"/>
  <c r="R79"/>
  <c r="D74"/>
  <c r="E74"/>
  <c r="C74"/>
  <c r="F74"/>
  <c r="M27"/>
  <c r="M59"/>
  <c r="F11"/>
  <c r="E11"/>
  <c r="D11"/>
  <c r="C11"/>
  <c r="F85"/>
  <c r="D85"/>
  <c r="E85"/>
  <c r="C85"/>
  <c r="D24"/>
  <c r="F24"/>
  <c r="C24"/>
  <c r="E24"/>
  <c r="M42"/>
  <c r="M72"/>
  <c r="E27"/>
  <c r="F27"/>
  <c r="C27"/>
  <c r="D27"/>
  <c r="R23"/>
  <c r="O99"/>
  <c r="R62"/>
  <c r="F84"/>
  <c r="E84"/>
  <c r="D84"/>
  <c r="C84"/>
  <c r="R82"/>
  <c r="P99"/>
  <c r="E46"/>
  <c r="C46"/>
  <c r="D46"/>
  <c r="F46"/>
  <c r="R10"/>
  <c r="M93"/>
  <c r="E12"/>
  <c r="C12"/>
  <c r="D12"/>
  <c r="F12"/>
  <c r="R28"/>
  <c r="M40"/>
  <c r="R9"/>
  <c r="M9"/>
  <c r="M22"/>
  <c r="C77"/>
  <c r="D77"/>
  <c r="E77"/>
  <c r="F77"/>
  <c r="E25"/>
  <c r="C25"/>
  <c r="D25"/>
  <c r="F25"/>
  <c r="M82"/>
  <c r="E45"/>
  <c r="F45"/>
  <c r="C45"/>
  <c r="D45"/>
  <c r="F4"/>
  <c r="C4"/>
  <c r="D4"/>
  <c r="E4"/>
  <c r="M4"/>
  <c r="R37"/>
  <c r="R6"/>
  <c r="M15"/>
  <c r="E76"/>
  <c r="C76"/>
  <c r="D76"/>
  <c r="F76"/>
  <c r="M30"/>
  <c r="F40"/>
  <c r="C40"/>
  <c r="D40"/>
  <c r="E40"/>
  <c r="M58"/>
  <c r="M87"/>
  <c r="D65"/>
  <c r="E65"/>
  <c r="F65"/>
  <c r="C65"/>
  <c r="M43"/>
  <c r="R19"/>
  <c r="F81"/>
  <c r="E81"/>
  <c r="C81"/>
  <c r="D81"/>
  <c r="D61"/>
  <c r="E61"/>
  <c r="C61"/>
  <c r="F61"/>
  <c r="E69"/>
  <c r="F69"/>
  <c r="C69"/>
  <c r="D69"/>
  <c r="E89"/>
  <c r="D89"/>
  <c r="F89"/>
  <c r="C89"/>
  <c r="R87"/>
  <c r="M18"/>
  <c r="M75"/>
  <c r="M73"/>
  <c r="D32"/>
  <c r="C32"/>
  <c r="E32"/>
  <c r="F32"/>
  <c r="E9"/>
  <c r="C9"/>
  <c r="F9"/>
  <c r="D9"/>
  <c r="R43"/>
  <c r="F3"/>
  <c r="D3"/>
  <c r="C3"/>
  <c r="B99"/>
  <c r="E3"/>
  <c r="R60"/>
  <c r="M16"/>
  <c r="M97"/>
  <c r="R73"/>
  <c r="F88"/>
  <c r="C88"/>
  <c r="D88"/>
  <c r="E88"/>
  <c r="M7"/>
  <c r="F70"/>
  <c r="E70"/>
  <c r="C70"/>
  <c r="D70"/>
  <c r="R77"/>
  <c r="T22" i="73"/>
  <c r="P23"/>
  <c r="D23" i="24" s="1"/>
  <c r="S23" i="73"/>
  <c r="D23" i="28" s="1"/>
  <c r="Q23" i="73"/>
  <c r="D23" i="26" s="1"/>
  <c r="R23" i="73"/>
  <c r="D23" i="29" s="1"/>
  <c r="F22" i="65"/>
  <c r="K21"/>
  <c r="C99" i="78" l="1"/>
  <c r="D99"/>
  <c r="M99"/>
  <c r="E99"/>
  <c r="F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C50"/>
  <c r="DC47"/>
  <c r="DC11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G23" i="54"/>
  <c r="C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1"/>
  <c r="DD15"/>
  <c r="CW16"/>
  <c r="CP30"/>
  <c r="CP35"/>
  <c r="CI1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3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<sst xmlns="http://schemas.openxmlformats.org/spreadsheetml/2006/main" count="9473" uniqueCount="605">
  <si>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</si>
  <si>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</si>
  <si>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</si>
  <si>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</si>
  <si>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</si>
  <si>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</si>
  <si>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</si>
  <si>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</si>
  <si>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</si>
  <si>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</si>
  <si>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</si>
  <si>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</si>
  <si>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</si>
  <si>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</si>
  <si>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</si>
  <si>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</si>
  <si>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</si>
  <si>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</si>
  <si>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</si>
  <si>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</si>
  <si>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</si>
  <si>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</si>
  <si>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</si>
  <si>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</si>
  <si>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</si>
  <si>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</si>
  <si>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</si>
  <si>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</si>
  <si>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</si>
  <si>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</si>
  <si>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</si>
  <si>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</si>
  <si>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</si>
  <si>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</si>
  <si>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</si>
  <si>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</si>
  <si>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</si>
  <si>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</si>
  <si>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</si>
  <si>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</si>
  <si>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</si>
  <si>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</si>
  <si>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</si>
  <si>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</si>
  <si>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</si>
  <si>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</si>
  <si>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</si>
  <si>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</si>
  <si>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</si>
  <si>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</si>
  <si>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</si>
  <si>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</si>
  <si>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</si>
  <si>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</si>
  <si>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</si>
  <si>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</si>
  <si>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</si>
  <si>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</si>
  <si>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</si>
  <si>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</si>
  <si>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</si>
  <si>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</si>
  <si>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</si>
  <si>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</si>
  <si>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</si>
  <si>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</si>
  <si>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</si>
  <si>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</si>
  <si>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</si>
  <si>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</si>
  <si>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</si>
  <si>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</si>
  <si>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</si>
  <si>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</si>
  <si>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</si>
  <si>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</si>
  <si>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</si>
  <si>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</si>
  <si>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</si>
  <si>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</si>
  <si>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</si>
  <si>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</si>
  <si>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</si>
  <si>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</si>
  <si>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</si>
  <si>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</si>
  <si>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</si>
  <si>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</si>
  <si>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</si>
  <si>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</si>
  <si>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</si>
  <si>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</si>
  <si>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</si>
  <si>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</si>
  <si>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</si>
  <si>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</si>
  <si>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</si>
  <si>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</si>
  <si>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</si>
  <si>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</si>
  <si>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</si>
  <si>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</si>
  <si>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</si>
  <si>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</si>
  <si>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</si>
  <si>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</si>
  <si>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</si>
  <si>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</si>
  <si>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</si>
  <si>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</si>
  <si>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</si>
  <si>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</si>
  <si>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</si>
  <si>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</si>
  <si>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</si>
  <si>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</si>
  <si>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</si>
  <si>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</si>
  <si>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</si>
  <si>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</si>
  <si>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</si>
  <si>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</si>
  <si>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</si>
  <si>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</si>
  <si>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</si>
  <si>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</si>
  <si>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</si>
  <si>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</si>
  <si>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</si>
  <si>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</si>
  <si>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</si>
  <si>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</si>
  <si>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</si>
  <si>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</si>
  <si>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</si>
  <si>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</si>
  <si>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</si>
  <si>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</si>
  <si>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</si>
  <si>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</si>
  <si>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</si>
  <si>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</si>
  <si>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</si>
  <si>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</si>
  <si>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</si>
  <si>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</si>
  <si>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</si>
  <si>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</si>
  <si>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</si>
  <si>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</si>
  <si>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</si>
  <si>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</si>
  <si>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</si>
  <si>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</si>
  <si>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</si>
  <si>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</si>
  <si>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</si>
  <si>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</si>
  <si>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</si>
  <si>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</si>
  <si>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</si>
  <si>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</si>
  <si>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</si>
  <si>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</si>
  <si>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</si>
  <si>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</si>
  <si>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</si>
  <si>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</si>
  <si>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</si>
  <si>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</si>
  <si>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</si>
  <si>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</si>
  <si>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</si>
  <si>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</si>
  <si>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</si>
  <si>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</si>
  <si>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</si>
  <si>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</si>
  <si>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</si>
  <si>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</si>
  <si>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</si>
  <si>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</si>
  <si>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</si>
  <si>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</si>
  <si>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</si>
  <si>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</si>
  <si>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</si>
  <si>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</si>
  <si>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</si>
  <si>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</si>
  <si>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</si>
  <si>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</si>
  <si>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</si>
  <si>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</si>
  <si>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</si>
  <si>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</si>
  <si>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</si>
  <si>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</si>
  <si>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</si>
  <si>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</si>
  <si>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</si>
  <si>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</si>
  <si>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</si>
  <si>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</si>
  <si>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</si>
  <si>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</si>
  <si>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</si>
  <si>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</si>
  <si>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</si>
  <si>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</si>
  <si>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</si>
  <si>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</si>
  <si>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</si>
  <si>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</si>
  <si>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</si>
  <si>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</si>
  <si>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</si>
  <si>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</si>
  <si>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</si>
  <si>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</si>
  <si>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</si>
  <si>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</si>
  <si>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</si>
  <si>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</si>
  <si>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</si>
  <si>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</si>
  <si>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</si>
  <si>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</si>
  <si>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</si>
  <si>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</si>
  <si>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</si>
  <si>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</si>
  <si>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</si>
  <si>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</si>
  <si>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</si>
  <si>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</si>
  <si>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</si>
  <si>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</si>
  <si>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</si>
  <si>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</si>
  <si>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</si>
  <si>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</si>
  <si>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</si>
  <si>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</si>
  <si>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</si>
  <si>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</si>
  <si>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</si>
  <si>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</si>
  <si>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</si>
  <si>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</si>
  <si>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</si>
  <si>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</si>
  <si>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</si>
  <si>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</si>
  <si>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</si>
  <si>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</si>
  <si>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</si>
  <si>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</si>
  <si>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</si>
  <si>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</si>
  <si>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</si>
  <si>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</si>
  <si>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</si>
  <si>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</si>
  <si>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</si>
  <si>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</si>
  <si>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</si>
  <si>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</si>
  <si>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</si>
  <si>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</si>
  <si>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</si>
  <si>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</si>
  <si>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</si>
  <si>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</si>
  <si>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</si>
  <si>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</si>
  <si>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</si>
  <si>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</si>
  <si>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</si>
  <si>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</si>
  <si>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</si>
  <si>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</si>
  <si>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</si>
  <si>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</si>
  <si>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</si>
  <si>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</si>
  <si>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</si>
  <si>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</si>
  <si>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</si>
  <si>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</si>
  <si>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</si>
  <si>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</si>
  <si>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</si>
  <si>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</si>
  <si>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</si>
  <si>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</si>
  <si>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</si>
  <si>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</si>
  <si>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</si>
  <si>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</si>
  <si>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</si>
  <si>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</si>
  <si>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</si>
  <si>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</si>
  <si>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</si>
  <si>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</si>
  <si>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</si>
  <si>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</si>
  <si>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</si>
  <si>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</si>
  <si>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</si>
  <si>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</si>
  <si>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</si>
  <si>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</si>
  <si>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</si>
  <si>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</si>
  <si>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</si>
  <si>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</si>
  <si>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</si>
  <si>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</si>
  <si>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</si>
  <si>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</si>
  <si>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</si>
  <si>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</si>
  <si>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</si>
  <si>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</si>
  <si>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</si>
  <si>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</si>
  <si>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</si>
  <si>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</si>
  <si>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</si>
  <si>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</si>
  <si>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</si>
  <si>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</si>
  <si>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</si>
  <si>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</si>
  <si>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</si>
  <si>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</si>
  <si>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</si>
  <si>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</si>
  <si>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</si>
  <si>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</si>
  <si>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</si>
  <si>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</si>
  <si>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</si>
  <si>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</si>
  <si>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</si>
  <si>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</si>
  <si>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</si>
  <si>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</si>
  <si>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</si>
  <si>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</si>
  <si>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</si>
  <si>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</si>
  <si>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</si>
  <si>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</si>
  <si>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</si>
  <si>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</si>
  <si>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</si>
  <si>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</si>
  <si>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</si>
  <si>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</si>
  <si>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</si>
  <si>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</si>
  <si>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</si>
  <si>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</si>
  <si>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</si>
  <si>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</si>
  <si>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</si>
  <si>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</si>
  <si>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</si>
  <si>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</si>
  <si>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</si>
  <si>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</si>
  <si>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</si>
  <si>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</si>
  <si>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</si>
  <si>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</si>
  <si>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</si>
  <si>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</si>
  <si>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</si>
  <si>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</si>
  <si>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</si>
  <si>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</si>
  <si>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</si>
  <si>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</si>
  <si>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</si>
  <si>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</si>
  <si>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</si>
  <si>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</si>
  <si>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</si>
  <si>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</si>
  <si>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</si>
  <si>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</si>
  <si>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</si>
  <si>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</si>
  <si>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</si>
  <si>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</si>
  <si>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</si>
  <si>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</si>
  <si>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</si>
  <si>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</si>
  <si>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</si>
  <si>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</si>
  <si>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</si>
  <si>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</si>
  <si>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</si>
  <si>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</si>
  <si>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</si>
  <si>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</si>
  <si>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</si>
  <si>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</si>
  <si>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</si>
  <si>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</si>
  <si>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</si>
  <si>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</si>
  <si>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</si>
  <si>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</si>
  <si>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</si>
  <si>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</si>
  <si>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</si>
  <si>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</si>
  <si>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</si>
  <si>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</si>
  <si>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</si>
  <si>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</si>
  <si>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</si>
  <si>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</si>
  <si>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</si>
  <si>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</si>
  <si>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</si>
  <si>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</si>
  <si>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</si>
  <si>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</si>
  <si>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</si>
  <si>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</si>
  <si>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</si>
  <si>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</si>
  <si>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</si>
  <si>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</si>
  <si>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</si>
  <si>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</si>
  <si>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</si>
  <si>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</si>
  <si>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</si>
  <si>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</si>
  <si>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</si>
  <si>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</si>
  <si>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</si>
  <si>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</si>
  <si>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</si>
  <si>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</si>
  <si>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</si>
  <si>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</si>
  <si>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</si>
  <si>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</si>
  <si>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</si>
  <si>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</si>
  <si>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</si>
  <si>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</si>
  <si>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</si>
  <si>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</si>
  <si>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</si>
  <si>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</si>
  <si>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</si>
  <si>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</si>
  <si>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</si>
  <si>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</si>
  <si>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</si>
  <si>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</si>
  <si>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</si>
  <si>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</si>
  <si>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</si>
  <si>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</si>
  <si>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</si>
  <si>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</si>
  <si>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</si>
  <si>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</si>
  <si>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</si>
  <si>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</si>
  <si>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</si>
  <si>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</si>
  <si>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</si>
  <si>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</si>
  <si>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</si>
  <si>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</si>
  <si>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</si>
  <si>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</si>
  <si>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</si>
  <si>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</si>
  <si>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</si>
  <si>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</si>
  <si>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</si>
  <si>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</si>
  <si>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</si>
  <si>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</si>
  <si>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</si>
  <si>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</si>
  <si>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</si>
  <si>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</si>
  <si>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</si>
  <si>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</si>
  <si>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</si>
  <si>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</si>
  <si>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</si>
  <si>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</si>
  <si>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</si>
  <si>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</si>
  <si>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</si>
  <si>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</si>
  <si>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</si>
  <si>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</si>
  <si>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</si>
  <si>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</si>
  <si>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</si>
  <si>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</si>
  <si>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</si>
  <si>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</si>
  <si>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</si>
  <si>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</si>
  <si>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</si>
  <si>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</si>
  <si>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</si>
  <si>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</si>
  <si>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</si>
  <si>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</si>
  <si>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</si>
  <si>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</si>
  <si>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</si>
  <si>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</si>
  <si>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</si>
  <si>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</si>
  <si>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</si>
  <si>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60IS2024/05/07</t>
  </si>
  <si>
    <t>RUVNL</t>
  </si>
  <si>
    <t>NR/2024/18855/A/13229</t>
  </si>
  <si>
    <t>SWPL</t>
  </si>
  <si>
    <t>NR/2024/19115/A/13199</t>
  </si>
  <si>
    <t>GBHHPL</t>
  </si>
  <si>
    <t>NR/2024/19246/C</t>
  </si>
  <si>
    <t>JHABUA_IPP</t>
  </si>
  <si>
    <t>NR/2024/19030/A/13177</t>
  </si>
  <si>
    <t>Nagaland_Ben</t>
  </si>
  <si>
    <t>NR/2024/18919/A/13635</t>
  </si>
  <si>
    <t>MEENAKSHI</t>
  </si>
  <si>
    <t>NR/2024/18977/A/13112</t>
  </si>
  <si>
    <t>JPL_DHULE</t>
  </si>
  <si>
    <t>NR/2024/18996/A/13647</t>
  </si>
  <si>
    <t>KAMENG</t>
  </si>
  <si>
    <t>NR/2024/19220/C</t>
  </si>
  <si>
    <t>BIRLACARBONTN</t>
  </si>
  <si>
    <t>NR/2024/18978/A/13111</t>
  </si>
  <si>
    <t>SOLAPUR_SOLAR</t>
  </si>
  <si>
    <t>NR/2024/19218/C</t>
  </si>
  <si>
    <t>FACORPOWER</t>
  </si>
  <si>
    <t>NR/2024/18976/A/13114</t>
  </si>
  <si>
    <t>SAKTHISUGARSLTD</t>
  </si>
  <si>
    <t>NR/2024/18936/A/13126</t>
  </si>
  <si>
    <t>NR/2024/19172/A/13757</t>
  </si>
  <si>
    <t>NR/2024/19024/A/13212</t>
  </si>
  <si>
    <t>EDWPCL12</t>
  </si>
  <si>
    <t>UPPCL</t>
  </si>
  <si>
    <t>NR/2024/19081/A/13187</t>
  </si>
  <si>
    <t>ITCWIND</t>
  </si>
  <si>
    <t>NR/2024/18986/A/13153</t>
  </si>
  <si>
    <t>MBMP</t>
  </si>
  <si>
    <t>NR/2024/19043/A/13169</t>
  </si>
  <si>
    <t>SAKTHISUGARS_ELMTN</t>
  </si>
  <si>
    <t>NR/2024/18935/A/13127</t>
  </si>
  <si>
    <t>VSL</t>
  </si>
  <si>
    <t>NR/2024/19075/A/13160</t>
  </si>
  <si>
    <t>SAKTHISUGRAR_TN</t>
  </si>
  <si>
    <t>NR/2024/18934/A/13128</t>
  </si>
  <si>
    <t>NR/2024/19121/A/13222</t>
  </si>
  <si>
    <t>TANGEDCO</t>
  </si>
  <si>
    <t>SR/2024/12876/C</t>
  </si>
  <si>
    <t>NAVABHARATVL</t>
  </si>
  <si>
    <t>NR/16042024/31052024/IEX_240323_06618</t>
  </si>
  <si>
    <t>NR/01052024/31052024/DC20240501NR23735</t>
  </si>
  <si>
    <t>CHANJUII</t>
  </si>
  <si>
    <t>NR/01042024/30062024/NOC/HPSLDC/NR/2024/41758</t>
  </si>
  <si>
    <t>NR/01052024/31052024/MC120240501NR23436</t>
  </si>
  <si>
    <t>NR/01052024/31052024/DC20240501NR23727</t>
  </si>
  <si>
    <t>NR/01052024/31052024/IEX-240324-06625_1</t>
  </si>
  <si>
    <t>NR/01052024/31052024/2-R1</t>
  </si>
  <si>
    <t>NR/01052024/31052024/IEX_240416_00120_1</t>
  </si>
  <si>
    <t>NR/01052024/31052024/DC20240501NR23726</t>
  </si>
  <si>
    <t>MPL</t>
  </si>
  <si>
    <t>NR/01102023/23072042/L_NR_2012_04</t>
  </si>
  <si>
    <t>DELHI</t>
  </si>
  <si>
    <t>NR/01102023/25122043/GNA_MEJA_DELHI</t>
  </si>
  <si>
    <t>NR/01052024/31052024/8581/OAN/GMRETL/RUVNLBYPL</t>
  </si>
  <si>
    <t>NR/01052024/31052024/IEX-240323-06617_1</t>
  </si>
  <si>
    <t>NR/01052024/31052024/IEX_240415_00115_1</t>
  </si>
  <si>
    <t>NR/01052024/31052024/M20240501NR23406</t>
  </si>
  <si>
    <t>NR/01052024/31052024/DC20240501NR23728</t>
  </si>
  <si>
    <t>JITPL</t>
  </si>
  <si>
    <t>NR/01052024/31052024/NDMC/D-37/EE(Power)/2024</t>
  </si>
  <si>
    <t>SBSRPC11PL_BKN</t>
  </si>
  <si>
    <t>NR/01102023/02012046/L_NR_2021_17</t>
  </si>
  <si>
    <t>UPPCL-EDWPCL12</t>
  </si>
  <si>
    <t>DELHI-MEJA</t>
  </si>
  <si>
    <t>East_Delhi_Waste_Processing_Company_Limited_(EDWPCL)</t>
  </si>
  <si>
    <t>BAWANA_RLNG</t>
  </si>
  <si>
    <t>VAE_NR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</si>
</sst>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1" fillId="27" borderId="0" xfId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142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142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142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142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142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142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144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144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144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144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144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144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144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144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144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144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146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146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146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146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70</v>
          </cell>
          <cell r="C5">
            <v>20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20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20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20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20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20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20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20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20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20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20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20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20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20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20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20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20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20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20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20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20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70</v>
          </cell>
          <cell r="C26">
            <v>20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70</v>
          </cell>
          <cell r="C27">
            <v>20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70</v>
          </cell>
          <cell r="C28">
            <v>20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70</v>
          </cell>
          <cell r="C29">
            <v>20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70</v>
          </cell>
          <cell r="C30">
            <v>20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70</v>
          </cell>
          <cell r="C31">
            <v>20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70</v>
          </cell>
          <cell r="C32">
            <v>20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70</v>
          </cell>
          <cell r="C33">
            <v>20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70</v>
          </cell>
          <cell r="C34">
            <v>20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70</v>
          </cell>
          <cell r="C35">
            <v>20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70</v>
          </cell>
          <cell r="C36">
            <v>20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70</v>
          </cell>
          <cell r="C37">
            <v>20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70</v>
          </cell>
          <cell r="C38">
            <v>20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70</v>
          </cell>
          <cell r="C39">
            <v>20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70</v>
          </cell>
          <cell r="C40">
            <v>20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70</v>
          </cell>
          <cell r="C41">
            <v>20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70</v>
          </cell>
          <cell r="C42">
            <v>20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70</v>
          </cell>
          <cell r="C43">
            <v>20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70</v>
          </cell>
          <cell r="C44">
            <v>20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70</v>
          </cell>
          <cell r="C45">
            <v>20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70</v>
          </cell>
          <cell r="C46">
            <v>20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70</v>
          </cell>
          <cell r="C47">
            <v>20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70</v>
          </cell>
          <cell r="C48">
            <v>20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70</v>
          </cell>
          <cell r="C49">
            <v>20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70</v>
          </cell>
          <cell r="C50">
            <v>20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70</v>
          </cell>
          <cell r="C51">
            <v>20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70</v>
          </cell>
          <cell r="C52">
            <v>20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70</v>
          </cell>
          <cell r="C53">
            <v>20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70</v>
          </cell>
          <cell r="C54">
            <v>20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70</v>
          </cell>
          <cell r="C55">
            <v>20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20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20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20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20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20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70</v>
          </cell>
          <cell r="C61">
            <v>20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70</v>
          </cell>
          <cell r="C62">
            <v>20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70</v>
          </cell>
          <cell r="C63">
            <v>20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70</v>
          </cell>
          <cell r="C64">
            <v>20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70</v>
          </cell>
          <cell r="C65">
            <v>20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70</v>
          </cell>
          <cell r="C66">
            <v>20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70</v>
          </cell>
          <cell r="C67">
            <v>20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70</v>
          </cell>
          <cell r="C68">
            <v>20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70</v>
          </cell>
          <cell r="C69">
            <v>20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70</v>
          </cell>
          <cell r="C70">
            <v>20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70</v>
          </cell>
          <cell r="C71">
            <v>20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70</v>
          </cell>
          <cell r="C72">
            <v>20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70</v>
          </cell>
          <cell r="C73">
            <v>20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20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20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20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20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20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20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20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20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20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20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20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20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20</v>
          </cell>
          <cell r="D86">
            <v>0</v>
          </cell>
          <cell r="E86">
            <v>0</v>
          </cell>
          <cell r="H86">
            <v>34.6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20</v>
          </cell>
          <cell r="D87">
            <v>0</v>
          </cell>
          <cell r="E87">
            <v>0</v>
          </cell>
          <cell r="H87">
            <v>34.6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20</v>
          </cell>
          <cell r="D88">
            <v>0</v>
          </cell>
          <cell r="E88">
            <v>0</v>
          </cell>
          <cell r="H88">
            <v>34.6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20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20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20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20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20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20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20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20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20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20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20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20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298.82900000000001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298.82900000000001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298.82900000000001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298.82900000000001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298.82900000000001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298.82900000000001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298.82900000000001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298.82900000000001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180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160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183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224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315.60300000000001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342.20299999999997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360.20299999999997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367.20299999999997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375.20299999999997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392.60300000000001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392.60300000000001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392.60300000000001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392.60300000000001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392.60300000000001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392.60300000000001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392.60300000000001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392.60300000000001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290</v>
      </c>
    </row>
    <row r="9" spans="1:3">
      <c r="A9" s="46" t="s">
        <v>447</v>
      </c>
      <c r="B9" s="204">
        <v>45429.620844907404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45419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26.92</v>
      </c>
      <c r="C3" s="202">
        <v>26.92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11.231024</v>
      </c>
      <c r="J3" s="21">
        <f>C3*E3/100</f>
        <v>6.2804359999999999</v>
      </c>
      <c r="K3" s="21">
        <f>C3*F3/100</f>
        <v>8.1002280000000013</v>
      </c>
      <c r="L3" s="21">
        <f>C3*G3/100</f>
        <v>1.3083120000000001</v>
      </c>
      <c r="M3" s="156">
        <f>SUM(I3:L3)</f>
        <v>26.92</v>
      </c>
      <c r="N3" s="22"/>
      <c r="P3" s="37">
        <f t="shared" ref="P3:P34" si="1">I3</f>
        <v>11.231024</v>
      </c>
      <c r="Q3" s="37">
        <f t="shared" ref="Q3:Q34" si="2">J3</f>
        <v>6.2804359999999999</v>
      </c>
      <c r="R3" s="37">
        <f t="shared" ref="R3:R34" si="3">K3</f>
        <v>8.1002280000000013</v>
      </c>
      <c r="S3" s="37">
        <f t="shared" ref="S3:S34" si="4">L3</f>
        <v>1.3083120000000001</v>
      </c>
      <c r="T3" s="37">
        <f>SUM(P3:S3)</f>
        <v>26.92</v>
      </c>
    </row>
    <row r="4" spans="1:20">
      <c r="A4" s="8" t="s">
        <v>46</v>
      </c>
      <c r="B4" s="202">
        <v>26.92</v>
      </c>
      <c r="C4" s="202">
        <v>26.92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11.231024</v>
      </c>
      <c r="J4" s="21">
        <f t="shared" ref="J4:J67" si="6">C4*E4/100</f>
        <v>6.2804359999999999</v>
      </c>
      <c r="K4" s="21">
        <f t="shared" ref="K4:K67" si="7">C4*F4/100</f>
        <v>8.1002280000000013</v>
      </c>
      <c r="L4" s="21">
        <f t="shared" ref="L4:L67" si="8">C4*G4/100</f>
        <v>1.3083120000000001</v>
      </c>
      <c r="M4" s="157">
        <f t="shared" ref="M4:M67" si="9">SUM(I4:L4)</f>
        <v>26.92</v>
      </c>
      <c r="N4" s="22"/>
      <c r="P4" s="37">
        <f t="shared" si="1"/>
        <v>11.231024</v>
      </c>
      <c r="Q4" s="37">
        <f t="shared" si="2"/>
        <v>6.2804359999999999</v>
      </c>
      <c r="R4" s="37">
        <f t="shared" si="3"/>
        <v>8.1002280000000013</v>
      </c>
      <c r="S4" s="37">
        <f t="shared" si="4"/>
        <v>1.3083120000000001</v>
      </c>
      <c r="T4" s="37">
        <f t="shared" ref="T4:T67" si="10">SUM(P4:S4)</f>
        <v>26.92</v>
      </c>
    </row>
    <row r="5" spans="1:20">
      <c r="A5" s="8" t="s">
        <v>47</v>
      </c>
      <c r="B5" s="202">
        <v>26.92</v>
      </c>
      <c r="C5" s="202">
        <v>26.92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11.231024</v>
      </c>
      <c r="J5" s="21">
        <f t="shared" si="6"/>
        <v>6.2804359999999999</v>
      </c>
      <c r="K5" s="21">
        <f t="shared" si="7"/>
        <v>8.1002280000000013</v>
      </c>
      <c r="L5" s="21">
        <f t="shared" si="8"/>
        <v>1.3083120000000001</v>
      </c>
      <c r="M5" s="157">
        <f t="shared" si="9"/>
        <v>26.92</v>
      </c>
      <c r="N5" s="22"/>
      <c r="P5" s="37">
        <f t="shared" si="1"/>
        <v>11.231024</v>
      </c>
      <c r="Q5" s="37">
        <f t="shared" si="2"/>
        <v>6.2804359999999999</v>
      </c>
      <c r="R5" s="37">
        <f t="shared" si="3"/>
        <v>8.1002280000000013</v>
      </c>
      <c r="S5" s="37">
        <f t="shared" si="4"/>
        <v>1.3083120000000001</v>
      </c>
      <c r="T5" s="37">
        <f t="shared" si="10"/>
        <v>26.92</v>
      </c>
    </row>
    <row r="6" spans="1:20">
      <c r="A6" s="8" t="s">
        <v>48</v>
      </c>
      <c r="B6" s="202">
        <v>26.92</v>
      </c>
      <c r="C6" s="202">
        <v>26.92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11.231024</v>
      </c>
      <c r="J6" s="21">
        <f t="shared" si="6"/>
        <v>6.2804359999999999</v>
      </c>
      <c r="K6" s="21">
        <f t="shared" si="7"/>
        <v>8.1002280000000013</v>
      </c>
      <c r="L6" s="21">
        <f t="shared" si="8"/>
        <v>1.3083120000000001</v>
      </c>
      <c r="M6" s="157">
        <f t="shared" si="9"/>
        <v>26.92</v>
      </c>
      <c r="N6" s="22"/>
      <c r="P6" s="37">
        <f t="shared" si="1"/>
        <v>11.231024</v>
      </c>
      <c r="Q6" s="37">
        <f t="shared" si="2"/>
        <v>6.2804359999999999</v>
      </c>
      <c r="R6" s="37">
        <f t="shared" si="3"/>
        <v>8.1002280000000013</v>
      </c>
      <c r="S6" s="37">
        <f t="shared" si="4"/>
        <v>1.3083120000000001</v>
      </c>
      <c r="T6" s="37">
        <f t="shared" si="10"/>
        <v>26.92</v>
      </c>
    </row>
    <row r="7" spans="1:20">
      <c r="A7" s="8" t="s">
        <v>49</v>
      </c>
      <c r="B7" s="202">
        <v>26.92</v>
      </c>
      <c r="C7" s="202">
        <v>26.92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11.231024</v>
      </c>
      <c r="J7" s="21">
        <f t="shared" si="6"/>
        <v>6.2804359999999999</v>
      </c>
      <c r="K7" s="21">
        <f t="shared" si="7"/>
        <v>8.1002280000000013</v>
      </c>
      <c r="L7" s="21">
        <f t="shared" si="8"/>
        <v>1.3083120000000001</v>
      </c>
      <c r="M7" s="157">
        <f t="shared" si="9"/>
        <v>26.92</v>
      </c>
      <c r="N7" s="22"/>
      <c r="P7" s="37">
        <f t="shared" si="1"/>
        <v>11.231024</v>
      </c>
      <c r="Q7" s="37">
        <f t="shared" si="2"/>
        <v>6.2804359999999999</v>
      </c>
      <c r="R7" s="37">
        <f t="shared" si="3"/>
        <v>8.1002280000000013</v>
      </c>
      <c r="S7" s="37">
        <f t="shared" si="4"/>
        <v>1.3083120000000001</v>
      </c>
      <c r="T7" s="37">
        <f t="shared" si="10"/>
        <v>26.92</v>
      </c>
    </row>
    <row r="8" spans="1:20">
      <c r="A8" s="8" t="s">
        <v>50</v>
      </c>
      <c r="B8" s="202">
        <v>26.92</v>
      </c>
      <c r="C8" s="202">
        <v>26.92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11.231024</v>
      </c>
      <c r="J8" s="21">
        <f t="shared" si="6"/>
        <v>6.2804359999999999</v>
      </c>
      <c r="K8" s="21">
        <f t="shared" si="7"/>
        <v>8.1002280000000013</v>
      </c>
      <c r="L8" s="21">
        <f t="shared" si="8"/>
        <v>1.3083120000000001</v>
      </c>
      <c r="M8" s="157">
        <f t="shared" si="9"/>
        <v>26.92</v>
      </c>
      <c r="N8" s="22"/>
      <c r="P8" s="37">
        <f t="shared" si="1"/>
        <v>11.231024</v>
      </c>
      <c r="Q8" s="37">
        <f t="shared" si="2"/>
        <v>6.2804359999999999</v>
      </c>
      <c r="R8" s="37">
        <f t="shared" si="3"/>
        <v>8.1002280000000013</v>
      </c>
      <c r="S8" s="37">
        <f t="shared" si="4"/>
        <v>1.3083120000000001</v>
      </c>
      <c r="T8" s="37">
        <f t="shared" si="10"/>
        <v>26.92</v>
      </c>
    </row>
    <row r="9" spans="1:20">
      <c r="A9" s="8" t="s">
        <v>51</v>
      </c>
      <c r="B9" s="202">
        <v>26.92</v>
      </c>
      <c r="C9" s="202">
        <v>26.92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11.231024</v>
      </c>
      <c r="J9" s="21">
        <f t="shared" si="6"/>
        <v>6.2804359999999999</v>
      </c>
      <c r="K9" s="21">
        <f t="shared" si="7"/>
        <v>8.1002280000000013</v>
      </c>
      <c r="L9" s="21">
        <f t="shared" si="8"/>
        <v>1.3083120000000001</v>
      </c>
      <c r="M9" s="157">
        <f t="shared" si="9"/>
        <v>26.92</v>
      </c>
      <c r="N9" s="22"/>
      <c r="P9" s="37">
        <f t="shared" si="1"/>
        <v>11.231024</v>
      </c>
      <c r="Q9" s="37">
        <f t="shared" si="2"/>
        <v>6.2804359999999999</v>
      </c>
      <c r="R9" s="37">
        <f t="shared" si="3"/>
        <v>8.1002280000000013</v>
      </c>
      <c r="S9" s="37">
        <f t="shared" si="4"/>
        <v>1.3083120000000001</v>
      </c>
      <c r="T9" s="37">
        <f t="shared" si="10"/>
        <v>26.92</v>
      </c>
    </row>
    <row r="10" spans="1:20">
      <c r="A10" s="8" t="s">
        <v>52</v>
      </c>
      <c r="B10" s="202">
        <v>26.92</v>
      </c>
      <c r="C10" s="202">
        <v>26.92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11.231024</v>
      </c>
      <c r="J10" s="21">
        <f t="shared" si="6"/>
        <v>6.2804359999999999</v>
      </c>
      <c r="K10" s="21">
        <f t="shared" si="7"/>
        <v>8.1002280000000013</v>
      </c>
      <c r="L10" s="21">
        <f t="shared" si="8"/>
        <v>1.3083120000000001</v>
      </c>
      <c r="M10" s="157">
        <f t="shared" si="9"/>
        <v>26.92</v>
      </c>
      <c r="N10" s="22"/>
      <c r="P10" s="37">
        <f t="shared" si="1"/>
        <v>11.231024</v>
      </c>
      <c r="Q10" s="37">
        <f t="shared" si="2"/>
        <v>6.2804359999999999</v>
      </c>
      <c r="R10" s="37">
        <f t="shared" si="3"/>
        <v>8.1002280000000013</v>
      </c>
      <c r="S10" s="37">
        <f t="shared" si="4"/>
        <v>1.3083120000000001</v>
      </c>
      <c r="T10" s="37">
        <f t="shared" si="10"/>
        <v>26.92</v>
      </c>
    </row>
    <row r="11" spans="1:20">
      <c r="A11" s="8" t="s">
        <v>53</v>
      </c>
      <c r="B11" s="202">
        <v>26.92</v>
      </c>
      <c r="C11" s="202">
        <v>26.92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11.231024</v>
      </c>
      <c r="J11" s="21">
        <f t="shared" si="6"/>
        <v>6.2804359999999999</v>
      </c>
      <c r="K11" s="21">
        <f t="shared" si="7"/>
        <v>8.1002280000000013</v>
      </c>
      <c r="L11" s="21">
        <f t="shared" si="8"/>
        <v>1.3083120000000001</v>
      </c>
      <c r="M11" s="157">
        <f t="shared" si="9"/>
        <v>26.92</v>
      </c>
      <c r="N11" s="22"/>
      <c r="P11" s="37">
        <f t="shared" si="1"/>
        <v>11.231024</v>
      </c>
      <c r="Q11" s="37">
        <f t="shared" si="2"/>
        <v>6.2804359999999999</v>
      </c>
      <c r="R11" s="37">
        <f t="shared" si="3"/>
        <v>8.1002280000000013</v>
      </c>
      <c r="S11" s="37">
        <f t="shared" si="4"/>
        <v>1.3083120000000001</v>
      </c>
      <c r="T11" s="37">
        <f t="shared" si="10"/>
        <v>26.92</v>
      </c>
    </row>
    <row r="12" spans="1:20">
      <c r="A12" s="8" t="s">
        <v>54</v>
      </c>
      <c r="B12" s="202">
        <v>26.92</v>
      </c>
      <c r="C12" s="202">
        <v>26.92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11.231024</v>
      </c>
      <c r="J12" s="21">
        <f t="shared" si="6"/>
        <v>6.2804359999999999</v>
      </c>
      <c r="K12" s="21">
        <f t="shared" si="7"/>
        <v>8.1002280000000013</v>
      </c>
      <c r="L12" s="21">
        <f t="shared" si="8"/>
        <v>1.3083120000000001</v>
      </c>
      <c r="M12" s="157">
        <f t="shared" si="9"/>
        <v>26.92</v>
      </c>
      <c r="N12" s="22"/>
      <c r="P12" s="37">
        <f t="shared" si="1"/>
        <v>11.231024</v>
      </c>
      <c r="Q12" s="37">
        <f t="shared" si="2"/>
        <v>6.2804359999999999</v>
      </c>
      <c r="R12" s="37">
        <f t="shared" si="3"/>
        <v>8.1002280000000013</v>
      </c>
      <c r="S12" s="37">
        <f t="shared" si="4"/>
        <v>1.3083120000000001</v>
      </c>
      <c r="T12" s="37">
        <f t="shared" si="10"/>
        <v>26.92</v>
      </c>
    </row>
    <row r="13" spans="1:20">
      <c r="A13" s="8" t="s">
        <v>55</v>
      </c>
      <c r="B13" s="202">
        <v>26.92</v>
      </c>
      <c r="C13" s="202">
        <v>26.92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11.231024</v>
      </c>
      <c r="J13" s="21">
        <f t="shared" si="6"/>
        <v>6.2804359999999999</v>
      </c>
      <c r="K13" s="21">
        <f t="shared" si="7"/>
        <v>8.1002280000000013</v>
      </c>
      <c r="L13" s="21">
        <f t="shared" si="8"/>
        <v>1.3083120000000001</v>
      </c>
      <c r="M13" s="157">
        <f t="shared" si="9"/>
        <v>26.92</v>
      </c>
      <c r="N13" s="22"/>
      <c r="P13" s="37">
        <f t="shared" si="1"/>
        <v>11.231024</v>
      </c>
      <c r="Q13" s="37">
        <f t="shared" si="2"/>
        <v>6.2804359999999999</v>
      </c>
      <c r="R13" s="37">
        <f t="shared" si="3"/>
        <v>8.1002280000000013</v>
      </c>
      <c r="S13" s="37">
        <f t="shared" si="4"/>
        <v>1.3083120000000001</v>
      </c>
      <c r="T13" s="37">
        <f t="shared" si="10"/>
        <v>26.92</v>
      </c>
    </row>
    <row r="14" spans="1:20">
      <c r="A14" s="8" t="s">
        <v>56</v>
      </c>
      <c r="B14" s="202">
        <v>26.92</v>
      </c>
      <c r="C14" s="202">
        <v>26.92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11.231024</v>
      </c>
      <c r="J14" s="21">
        <f t="shared" si="6"/>
        <v>6.2804359999999999</v>
      </c>
      <c r="K14" s="21">
        <f t="shared" si="7"/>
        <v>8.1002280000000013</v>
      </c>
      <c r="L14" s="21">
        <f t="shared" si="8"/>
        <v>1.3083120000000001</v>
      </c>
      <c r="M14" s="157">
        <f t="shared" si="9"/>
        <v>26.92</v>
      </c>
      <c r="N14" s="22"/>
      <c r="P14" s="37">
        <f t="shared" si="1"/>
        <v>11.231024</v>
      </c>
      <c r="Q14" s="37">
        <f t="shared" si="2"/>
        <v>6.2804359999999999</v>
      </c>
      <c r="R14" s="37">
        <f t="shared" si="3"/>
        <v>8.1002280000000013</v>
      </c>
      <c r="S14" s="37">
        <f t="shared" si="4"/>
        <v>1.3083120000000001</v>
      </c>
      <c r="T14" s="37">
        <f t="shared" si="10"/>
        <v>26.92</v>
      </c>
    </row>
    <row r="15" spans="1:20">
      <c r="A15" s="8" t="s">
        <v>57</v>
      </c>
      <c r="B15" s="202">
        <v>26.92</v>
      </c>
      <c r="C15" s="202">
        <v>26.92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11.231024</v>
      </c>
      <c r="J15" s="21">
        <f t="shared" si="6"/>
        <v>6.2804359999999999</v>
      </c>
      <c r="K15" s="21">
        <f t="shared" si="7"/>
        <v>8.1002280000000013</v>
      </c>
      <c r="L15" s="21">
        <f t="shared" si="8"/>
        <v>1.3083120000000001</v>
      </c>
      <c r="M15" s="157">
        <f t="shared" si="9"/>
        <v>26.92</v>
      </c>
      <c r="N15" s="22"/>
      <c r="P15" s="37">
        <f t="shared" si="1"/>
        <v>11.231024</v>
      </c>
      <c r="Q15" s="37">
        <f t="shared" si="2"/>
        <v>6.2804359999999999</v>
      </c>
      <c r="R15" s="37">
        <f t="shared" si="3"/>
        <v>8.1002280000000013</v>
      </c>
      <c r="S15" s="37">
        <f t="shared" si="4"/>
        <v>1.3083120000000001</v>
      </c>
      <c r="T15" s="37">
        <f t="shared" si="10"/>
        <v>26.92</v>
      </c>
    </row>
    <row r="16" spans="1:20">
      <c r="A16" s="8" t="s">
        <v>58</v>
      </c>
      <c r="B16" s="202">
        <v>26.92</v>
      </c>
      <c r="C16" s="202">
        <v>26.92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11.231024</v>
      </c>
      <c r="J16" s="21">
        <f t="shared" si="6"/>
        <v>6.2804359999999999</v>
      </c>
      <c r="K16" s="21">
        <f t="shared" si="7"/>
        <v>8.1002280000000013</v>
      </c>
      <c r="L16" s="21">
        <f t="shared" si="8"/>
        <v>1.3083120000000001</v>
      </c>
      <c r="M16" s="157">
        <f t="shared" si="9"/>
        <v>26.92</v>
      </c>
      <c r="N16" s="22"/>
      <c r="P16" s="37">
        <f t="shared" si="1"/>
        <v>11.231024</v>
      </c>
      <c r="Q16" s="37">
        <f t="shared" si="2"/>
        <v>6.2804359999999999</v>
      </c>
      <c r="R16" s="37">
        <f t="shared" si="3"/>
        <v>8.1002280000000013</v>
      </c>
      <c r="S16" s="37">
        <f t="shared" si="4"/>
        <v>1.3083120000000001</v>
      </c>
      <c r="T16" s="37">
        <f t="shared" si="10"/>
        <v>26.92</v>
      </c>
    </row>
    <row r="17" spans="1:20">
      <c r="A17" s="8" t="s">
        <v>59</v>
      </c>
      <c r="B17" s="202">
        <v>26.92</v>
      </c>
      <c r="C17" s="202">
        <v>26.92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11.231024</v>
      </c>
      <c r="J17" s="21">
        <f t="shared" si="6"/>
        <v>6.2804359999999999</v>
      </c>
      <c r="K17" s="21">
        <f t="shared" si="7"/>
        <v>8.1002280000000013</v>
      </c>
      <c r="L17" s="21">
        <f t="shared" si="8"/>
        <v>1.3083120000000001</v>
      </c>
      <c r="M17" s="157">
        <f t="shared" si="9"/>
        <v>26.92</v>
      </c>
      <c r="N17" s="22"/>
      <c r="P17" s="37">
        <f t="shared" si="1"/>
        <v>11.231024</v>
      </c>
      <c r="Q17" s="37">
        <f t="shared" si="2"/>
        <v>6.2804359999999999</v>
      </c>
      <c r="R17" s="37">
        <f t="shared" si="3"/>
        <v>8.1002280000000013</v>
      </c>
      <c r="S17" s="37">
        <f t="shared" si="4"/>
        <v>1.3083120000000001</v>
      </c>
      <c r="T17" s="37">
        <f t="shared" si="10"/>
        <v>26.92</v>
      </c>
    </row>
    <row r="18" spans="1:20">
      <c r="A18" s="8" t="s">
        <v>60</v>
      </c>
      <c r="B18" s="202">
        <v>26.92</v>
      </c>
      <c r="C18" s="202">
        <v>26.92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11.231024</v>
      </c>
      <c r="J18" s="21">
        <f t="shared" si="6"/>
        <v>6.2804359999999999</v>
      </c>
      <c r="K18" s="21">
        <f t="shared" si="7"/>
        <v>8.1002280000000013</v>
      </c>
      <c r="L18" s="21">
        <f t="shared" si="8"/>
        <v>1.3083120000000001</v>
      </c>
      <c r="M18" s="157">
        <f t="shared" si="9"/>
        <v>26.92</v>
      </c>
      <c r="N18" s="22"/>
      <c r="P18" s="37">
        <f t="shared" si="1"/>
        <v>11.231024</v>
      </c>
      <c r="Q18" s="37">
        <f t="shared" si="2"/>
        <v>6.2804359999999999</v>
      </c>
      <c r="R18" s="37">
        <f t="shared" si="3"/>
        <v>8.1002280000000013</v>
      </c>
      <c r="S18" s="37">
        <f t="shared" si="4"/>
        <v>1.3083120000000001</v>
      </c>
      <c r="T18" s="37">
        <f t="shared" si="10"/>
        <v>26.92</v>
      </c>
    </row>
    <row r="19" spans="1:20">
      <c r="A19" s="8" t="s">
        <v>61</v>
      </c>
      <c r="B19" s="202">
        <v>26.92</v>
      </c>
      <c r="C19" s="202">
        <v>26.92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11.231024</v>
      </c>
      <c r="J19" s="21">
        <f t="shared" si="6"/>
        <v>6.2804359999999999</v>
      </c>
      <c r="K19" s="21">
        <f t="shared" si="7"/>
        <v>8.1002280000000013</v>
      </c>
      <c r="L19" s="21">
        <f t="shared" si="8"/>
        <v>1.3083120000000001</v>
      </c>
      <c r="M19" s="157">
        <f t="shared" si="9"/>
        <v>26.92</v>
      </c>
      <c r="N19" s="22"/>
      <c r="P19" s="37">
        <f t="shared" si="1"/>
        <v>11.231024</v>
      </c>
      <c r="Q19" s="37">
        <f t="shared" si="2"/>
        <v>6.2804359999999999</v>
      </c>
      <c r="R19" s="37">
        <f t="shared" si="3"/>
        <v>8.1002280000000013</v>
      </c>
      <c r="S19" s="37">
        <f t="shared" si="4"/>
        <v>1.3083120000000001</v>
      </c>
      <c r="T19" s="37">
        <f t="shared" si="10"/>
        <v>26.92</v>
      </c>
    </row>
    <row r="20" spans="1:20">
      <c r="A20" s="8" t="s">
        <v>62</v>
      </c>
      <c r="B20" s="202">
        <v>26.92</v>
      </c>
      <c r="C20" s="202">
        <v>26.92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11.231024</v>
      </c>
      <c r="J20" s="21">
        <f t="shared" si="6"/>
        <v>6.2804359999999999</v>
      </c>
      <c r="K20" s="21">
        <f t="shared" si="7"/>
        <v>8.1002280000000013</v>
      </c>
      <c r="L20" s="21">
        <f t="shared" si="8"/>
        <v>1.3083120000000001</v>
      </c>
      <c r="M20" s="157">
        <f t="shared" si="9"/>
        <v>26.92</v>
      </c>
      <c r="N20" s="22"/>
      <c r="P20" s="37">
        <f t="shared" si="1"/>
        <v>11.231024</v>
      </c>
      <c r="Q20" s="37">
        <f t="shared" si="2"/>
        <v>6.2804359999999999</v>
      </c>
      <c r="R20" s="37">
        <f t="shared" si="3"/>
        <v>8.1002280000000013</v>
      </c>
      <c r="S20" s="37">
        <f t="shared" si="4"/>
        <v>1.3083120000000001</v>
      </c>
      <c r="T20" s="37">
        <f t="shared" si="10"/>
        <v>26.92</v>
      </c>
    </row>
    <row r="21" spans="1:20">
      <c r="A21" s="8" t="s">
        <v>63</v>
      </c>
      <c r="B21" s="202">
        <v>26.92</v>
      </c>
      <c r="C21" s="202">
        <v>26.92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11.231024</v>
      </c>
      <c r="J21" s="21">
        <f t="shared" si="6"/>
        <v>6.2804359999999999</v>
      </c>
      <c r="K21" s="21">
        <f t="shared" si="7"/>
        <v>8.1002280000000013</v>
      </c>
      <c r="L21" s="21">
        <f t="shared" si="8"/>
        <v>1.3083120000000001</v>
      </c>
      <c r="M21" s="157">
        <f t="shared" si="9"/>
        <v>26.92</v>
      </c>
      <c r="N21" s="22"/>
      <c r="P21" s="37">
        <f t="shared" si="1"/>
        <v>11.231024</v>
      </c>
      <c r="Q21" s="37">
        <f t="shared" si="2"/>
        <v>6.2804359999999999</v>
      </c>
      <c r="R21" s="37">
        <f t="shared" si="3"/>
        <v>8.1002280000000013</v>
      </c>
      <c r="S21" s="37">
        <f t="shared" si="4"/>
        <v>1.3083120000000001</v>
      </c>
      <c r="T21" s="37">
        <f t="shared" si="10"/>
        <v>26.92</v>
      </c>
    </row>
    <row r="22" spans="1:20">
      <c r="A22" s="8" t="s">
        <v>64</v>
      </c>
      <c r="B22" s="202">
        <v>26.92</v>
      </c>
      <c r="C22" s="202">
        <v>26.92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11.231024</v>
      </c>
      <c r="J22" s="21">
        <f t="shared" si="6"/>
        <v>6.2804359999999999</v>
      </c>
      <c r="K22" s="21">
        <f t="shared" si="7"/>
        <v>8.1002280000000013</v>
      </c>
      <c r="L22" s="21">
        <f t="shared" si="8"/>
        <v>1.3083120000000001</v>
      </c>
      <c r="M22" s="157">
        <f t="shared" si="9"/>
        <v>26.92</v>
      </c>
      <c r="N22" s="22"/>
      <c r="P22" s="37">
        <f t="shared" si="1"/>
        <v>11.231024</v>
      </c>
      <c r="Q22" s="37">
        <f t="shared" si="2"/>
        <v>6.2804359999999999</v>
      </c>
      <c r="R22" s="37">
        <f t="shared" si="3"/>
        <v>8.1002280000000013</v>
      </c>
      <c r="S22" s="37">
        <f t="shared" si="4"/>
        <v>1.3083120000000001</v>
      </c>
      <c r="T22" s="37">
        <f t="shared" si="10"/>
        <v>26.92</v>
      </c>
    </row>
    <row r="23" spans="1:20">
      <c r="A23" s="8" t="s">
        <v>65</v>
      </c>
      <c r="B23" s="202">
        <v>26.92</v>
      </c>
      <c r="C23" s="202">
        <v>26.92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11.231024</v>
      </c>
      <c r="J23" s="21">
        <f t="shared" si="6"/>
        <v>6.2804359999999999</v>
      </c>
      <c r="K23" s="21">
        <f t="shared" si="7"/>
        <v>8.1002280000000013</v>
      </c>
      <c r="L23" s="21">
        <f t="shared" si="8"/>
        <v>1.3083120000000001</v>
      </c>
      <c r="M23" s="157">
        <f t="shared" si="9"/>
        <v>26.92</v>
      </c>
      <c r="N23" s="22"/>
      <c r="P23" s="37">
        <f t="shared" si="1"/>
        <v>11.231024</v>
      </c>
      <c r="Q23" s="37">
        <f t="shared" si="2"/>
        <v>6.2804359999999999</v>
      </c>
      <c r="R23" s="37">
        <f t="shared" si="3"/>
        <v>8.1002280000000013</v>
      </c>
      <c r="S23" s="37">
        <f t="shared" si="4"/>
        <v>1.3083120000000001</v>
      </c>
      <c r="T23" s="37">
        <f t="shared" si="10"/>
        <v>26.92</v>
      </c>
    </row>
    <row r="24" spans="1:20">
      <c r="A24" s="8" t="s">
        <v>66</v>
      </c>
      <c r="B24" s="202">
        <v>26.92</v>
      </c>
      <c r="C24" s="202">
        <v>26.92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11.231024</v>
      </c>
      <c r="J24" s="21">
        <f t="shared" si="6"/>
        <v>6.2804359999999999</v>
      </c>
      <c r="K24" s="21">
        <f t="shared" si="7"/>
        <v>8.1002280000000013</v>
      </c>
      <c r="L24" s="21">
        <f t="shared" si="8"/>
        <v>1.3083120000000001</v>
      </c>
      <c r="M24" s="157">
        <f t="shared" si="9"/>
        <v>26.92</v>
      </c>
      <c r="N24" s="22"/>
      <c r="P24" s="37">
        <f t="shared" si="1"/>
        <v>11.231024</v>
      </c>
      <c r="Q24" s="37">
        <f t="shared" si="2"/>
        <v>6.2804359999999999</v>
      </c>
      <c r="R24" s="37">
        <f t="shared" si="3"/>
        <v>8.1002280000000013</v>
      </c>
      <c r="S24" s="37">
        <f t="shared" si="4"/>
        <v>1.3083120000000001</v>
      </c>
      <c r="T24" s="37">
        <f t="shared" si="10"/>
        <v>26.92</v>
      </c>
    </row>
    <row r="25" spans="1:20">
      <c r="A25" s="8" t="s">
        <v>67</v>
      </c>
      <c r="B25" s="202">
        <v>27.27</v>
      </c>
      <c r="C25" s="202">
        <v>27.27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11.377043999999998</v>
      </c>
      <c r="J25" s="21">
        <f t="shared" si="6"/>
        <v>6.3620909999999995</v>
      </c>
      <c r="K25" s="21">
        <f t="shared" si="7"/>
        <v>8.2055430000000005</v>
      </c>
      <c r="L25" s="21">
        <f t="shared" si="8"/>
        <v>1.3253220000000001</v>
      </c>
      <c r="M25" s="157">
        <f t="shared" si="9"/>
        <v>27.269999999999996</v>
      </c>
      <c r="N25" s="22"/>
      <c r="P25" s="37">
        <f t="shared" si="1"/>
        <v>11.377043999999998</v>
      </c>
      <c r="Q25" s="37">
        <f t="shared" si="2"/>
        <v>6.3620909999999995</v>
      </c>
      <c r="R25" s="37">
        <f t="shared" si="3"/>
        <v>8.2055430000000005</v>
      </c>
      <c r="S25" s="37">
        <f t="shared" si="4"/>
        <v>1.3253220000000001</v>
      </c>
      <c r="T25" s="37">
        <f t="shared" si="10"/>
        <v>27.269999999999996</v>
      </c>
    </row>
    <row r="26" spans="1:20">
      <c r="A26" s="8" t="s">
        <v>68</v>
      </c>
      <c r="B26" s="202">
        <v>27.27</v>
      </c>
      <c r="C26" s="202">
        <v>27.27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11.377043999999998</v>
      </c>
      <c r="J26" s="21">
        <f t="shared" si="6"/>
        <v>6.3620909999999995</v>
      </c>
      <c r="K26" s="21">
        <f t="shared" si="7"/>
        <v>8.2055430000000005</v>
      </c>
      <c r="L26" s="21">
        <f t="shared" si="8"/>
        <v>1.3253220000000001</v>
      </c>
      <c r="M26" s="157">
        <f t="shared" si="9"/>
        <v>27.269999999999996</v>
      </c>
      <c r="N26" s="22"/>
      <c r="P26" s="37">
        <f t="shared" si="1"/>
        <v>11.377043999999998</v>
      </c>
      <c r="Q26" s="37">
        <f t="shared" si="2"/>
        <v>6.3620909999999995</v>
      </c>
      <c r="R26" s="37">
        <f t="shared" si="3"/>
        <v>8.2055430000000005</v>
      </c>
      <c r="S26" s="37">
        <f t="shared" si="4"/>
        <v>1.3253220000000001</v>
      </c>
      <c r="T26" s="37">
        <f t="shared" si="10"/>
        <v>27.269999999999996</v>
      </c>
    </row>
    <row r="27" spans="1:20">
      <c r="A27" s="8" t="s">
        <v>69</v>
      </c>
      <c r="B27" s="202">
        <v>27.27</v>
      </c>
      <c r="C27" s="202">
        <v>27.27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11.377043999999998</v>
      </c>
      <c r="J27" s="21">
        <f t="shared" si="6"/>
        <v>6.3620909999999995</v>
      </c>
      <c r="K27" s="21">
        <f t="shared" si="7"/>
        <v>8.2055430000000005</v>
      </c>
      <c r="L27" s="21">
        <f t="shared" si="8"/>
        <v>1.3253220000000001</v>
      </c>
      <c r="M27" s="157">
        <f t="shared" si="9"/>
        <v>27.269999999999996</v>
      </c>
      <c r="N27" s="22"/>
      <c r="P27" s="37">
        <f t="shared" si="1"/>
        <v>11.377043999999998</v>
      </c>
      <c r="Q27" s="37">
        <f t="shared" si="2"/>
        <v>6.3620909999999995</v>
      </c>
      <c r="R27" s="37">
        <f t="shared" si="3"/>
        <v>8.2055430000000005</v>
      </c>
      <c r="S27" s="37">
        <f t="shared" si="4"/>
        <v>1.3253220000000001</v>
      </c>
      <c r="T27" s="37">
        <f t="shared" si="10"/>
        <v>27.269999999999996</v>
      </c>
    </row>
    <row r="28" spans="1:20">
      <c r="A28" s="8" t="s">
        <v>70</v>
      </c>
      <c r="B28" s="202">
        <v>27.27</v>
      </c>
      <c r="C28" s="202">
        <v>27.27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11.377043999999998</v>
      </c>
      <c r="J28" s="21">
        <f t="shared" si="6"/>
        <v>6.3620909999999995</v>
      </c>
      <c r="K28" s="21">
        <f t="shared" si="7"/>
        <v>8.2055430000000005</v>
      </c>
      <c r="L28" s="21">
        <f t="shared" si="8"/>
        <v>1.3253220000000001</v>
      </c>
      <c r="M28" s="157">
        <f t="shared" si="9"/>
        <v>27.269999999999996</v>
      </c>
      <c r="N28" s="22"/>
      <c r="P28" s="37">
        <f t="shared" si="1"/>
        <v>11.377043999999998</v>
      </c>
      <c r="Q28" s="37">
        <f t="shared" si="2"/>
        <v>6.3620909999999995</v>
      </c>
      <c r="R28" s="37">
        <f t="shared" si="3"/>
        <v>8.2055430000000005</v>
      </c>
      <c r="S28" s="37">
        <f t="shared" si="4"/>
        <v>1.3253220000000001</v>
      </c>
      <c r="T28" s="37">
        <f t="shared" si="10"/>
        <v>27.269999999999996</v>
      </c>
    </row>
    <row r="29" spans="1:20">
      <c r="A29" s="8" t="s">
        <v>71</v>
      </c>
      <c r="B29" s="202">
        <v>27.27</v>
      </c>
      <c r="C29" s="202">
        <v>27.27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11.377043999999998</v>
      </c>
      <c r="J29" s="21">
        <f t="shared" si="6"/>
        <v>6.3620909999999995</v>
      </c>
      <c r="K29" s="21">
        <f t="shared" si="7"/>
        <v>8.2055430000000005</v>
      </c>
      <c r="L29" s="21">
        <f t="shared" si="8"/>
        <v>1.3253220000000001</v>
      </c>
      <c r="M29" s="157">
        <f t="shared" si="9"/>
        <v>27.269999999999996</v>
      </c>
      <c r="N29" s="22"/>
      <c r="P29" s="37">
        <f t="shared" si="1"/>
        <v>11.377043999999998</v>
      </c>
      <c r="Q29" s="37">
        <f t="shared" si="2"/>
        <v>6.3620909999999995</v>
      </c>
      <c r="R29" s="37">
        <f t="shared" si="3"/>
        <v>8.2055430000000005</v>
      </c>
      <c r="S29" s="37">
        <f t="shared" si="4"/>
        <v>1.3253220000000001</v>
      </c>
      <c r="T29" s="37">
        <f t="shared" si="10"/>
        <v>27.269999999999996</v>
      </c>
    </row>
    <row r="30" spans="1:20">
      <c r="A30" s="8" t="s">
        <v>72</v>
      </c>
      <c r="B30" s="202">
        <v>27.27</v>
      </c>
      <c r="C30" s="202">
        <v>27.27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11.377043999999998</v>
      </c>
      <c r="J30" s="21">
        <f t="shared" si="6"/>
        <v>6.3620909999999995</v>
      </c>
      <c r="K30" s="21">
        <f t="shared" si="7"/>
        <v>8.2055430000000005</v>
      </c>
      <c r="L30" s="21">
        <f t="shared" si="8"/>
        <v>1.3253220000000001</v>
      </c>
      <c r="M30" s="157">
        <f t="shared" si="9"/>
        <v>27.269999999999996</v>
      </c>
      <c r="N30" s="22"/>
      <c r="P30" s="37">
        <f t="shared" si="1"/>
        <v>11.377043999999998</v>
      </c>
      <c r="Q30" s="37">
        <f t="shared" si="2"/>
        <v>6.3620909999999995</v>
      </c>
      <c r="R30" s="37">
        <f t="shared" si="3"/>
        <v>8.2055430000000005</v>
      </c>
      <c r="S30" s="37">
        <f t="shared" si="4"/>
        <v>1.3253220000000001</v>
      </c>
      <c r="T30" s="37">
        <f t="shared" si="10"/>
        <v>27.269999999999996</v>
      </c>
    </row>
    <row r="31" spans="1:20">
      <c r="A31" s="8" t="s">
        <v>73</v>
      </c>
      <c r="B31" s="202">
        <v>27.27</v>
      </c>
      <c r="C31" s="202">
        <v>27.27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11.377043999999998</v>
      </c>
      <c r="J31" s="21">
        <f t="shared" si="6"/>
        <v>6.3620909999999995</v>
      </c>
      <c r="K31" s="21">
        <f t="shared" si="7"/>
        <v>8.2055430000000005</v>
      </c>
      <c r="L31" s="21">
        <f t="shared" si="8"/>
        <v>1.3253220000000001</v>
      </c>
      <c r="M31" s="157">
        <f t="shared" si="9"/>
        <v>27.269999999999996</v>
      </c>
      <c r="N31" s="22"/>
      <c r="P31" s="37">
        <f t="shared" si="1"/>
        <v>11.377043999999998</v>
      </c>
      <c r="Q31" s="37">
        <f t="shared" si="2"/>
        <v>6.3620909999999995</v>
      </c>
      <c r="R31" s="37">
        <f t="shared" si="3"/>
        <v>8.2055430000000005</v>
      </c>
      <c r="S31" s="37">
        <f t="shared" si="4"/>
        <v>1.3253220000000001</v>
      </c>
      <c r="T31" s="37">
        <f t="shared" si="10"/>
        <v>27.269999999999996</v>
      </c>
    </row>
    <row r="32" spans="1:20">
      <c r="A32" s="8" t="s">
        <v>74</v>
      </c>
      <c r="B32" s="202">
        <v>27.27</v>
      </c>
      <c r="C32" s="202">
        <v>27.27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11.377043999999998</v>
      </c>
      <c r="J32" s="21">
        <f t="shared" si="6"/>
        <v>6.3620909999999995</v>
      </c>
      <c r="K32" s="21">
        <f t="shared" si="7"/>
        <v>8.2055430000000005</v>
      </c>
      <c r="L32" s="21">
        <f t="shared" si="8"/>
        <v>1.3253220000000001</v>
      </c>
      <c r="M32" s="157">
        <f t="shared" si="9"/>
        <v>27.269999999999996</v>
      </c>
      <c r="N32" s="22"/>
      <c r="P32" s="37">
        <f t="shared" si="1"/>
        <v>11.377043999999998</v>
      </c>
      <c r="Q32" s="37">
        <f t="shared" si="2"/>
        <v>6.3620909999999995</v>
      </c>
      <c r="R32" s="37">
        <f t="shared" si="3"/>
        <v>8.2055430000000005</v>
      </c>
      <c r="S32" s="37">
        <f t="shared" si="4"/>
        <v>1.3253220000000001</v>
      </c>
      <c r="T32" s="37">
        <f t="shared" si="10"/>
        <v>27.269999999999996</v>
      </c>
    </row>
    <row r="33" spans="1:20">
      <c r="A33" s="8" t="s">
        <v>75</v>
      </c>
      <c r="B33" s="202">
        <v>27.27</v>
      </c>
      <c r="C33" s="202">
        <v>27.27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11.377043999999998</v>
      </c>
      <c r="J33" s="21">
        <f t="shared" si="6"/>
        <v>6.3620909999999995</v>
      </c>
      <c r="K33" s="21">
        <f t="shared" si="7"/>
        <v>8.2055430000000005</v>
      </c>
      <c r="L33" s="21">
        <f t="shared" si="8"/>
        <v>1.3253220000000001</v>
      </c>
      <c r="M33" s="157">
        <f t="shared" si="9"/>
        <v>27.269999999999996</v>
      </c>
      <c r="N33" s="22"/>
      <c r="P33" s="37">
        <f t="shared" si="1"/>
        <v>11.377043999999998</v>
      </c>
      <c r="Q33" s="37">
        <f t="shared" si="2"/>
        <v>6.3620909999999995</v>
      </c>
      <c r="R33" s="37">
        <f t="shared" si="3"/>
        <v>8.2055430000000005</v>
      </c>
      <c r="S33" s="37">
        <f t="shared" si="4"/>
        <v>1.3253220000000001</v>
      </c>
      <c r="T33" s="37">
        <f t="shared" si="10"/>
        <v>27.269999999999996</v>
      </c>
    </row>
    <row r="34" spans="1:20">
      <c r="A34" s="8" t="s">
        <v>76</v>
      </c>
      <c r="B34" s="202">
        <v>27.27</v>
      </c>
      <c r="C34" s="202">
        <v>27.27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11.377043999999998</v>
      </c>
      <c r="J34" s="21">
        <f t="shared" si="6"/>
        <v>6.3620909999999995</v>
      </c>
      <c r="K34" s="21">
        <f t="shared" si="7"/>
        <v>8.2055430000000005</v>
      </c>
      <c r="L34" s="21">
        <f t="shared" si="8"/>
        <v>1.3253220000000001</v>
      </c>
      <c r="M34" s="157">
        <f t="shared" si="9"/>
        <v>27.269999999999996</v>
      </c>
      <c r="N34" s="22"/>
      <c r="P34" s="37">
        <f t="shared" si="1"/>
        <v>11.377043999999998</v>
      </c>
      <c r="Q34" s="37">
        <f t="shared" si="2"/>
        <v>6.3620909999999995</v>
      </c>
      <c r="R34" s="37">
        <f t="shared" si="3"/>
        <v>8.2055430000000005</v>
      </c>
      <c r="S34" s="37">
        <f t="shared" si="4"/>
        <v>1.3253220000000001</v>
      </c>
      <c r="T34" s="37">
        <f t="shared" si="10"/>
        <v>27.269999999999996</v>
      </c>
    </row>
    <row r="35" spans="1:20">
      <c r="A35" s="8" t="s">
        <v>77</v>
      </c>
      <c r="B35" s="202">
        <v>27.27</v>
      </c>
      <c r="C35" s="202">
        <v>27.27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11.377043999999998</v>
      </c>
      <c r="J35" s="21">
        <f t="shared" si="6"/>
        <v>6.3620909999999995</v>
      </c>
      <c r="K35" s="21">
        <f t="shared" si="7"/>
        <v>8.2055430000000005</v>
      </c>
      <c r="L35" s="21">
        <f t="shared" si="8"/>
        <v>1.3253220000000001</v>
      </c>
      <c r="M35" s="157">
        <f t="shared" si="9"/>
        <v>27.269999999999996</v>
      </c>
      <c r="N35" s="22"/>
      <c r="P35" s="37">
        <f t="shared" ref="P35:P66" si="12">I35</f>
        <v>11.377043999999998</v>
      </c>
      <c r="Q35" s="37">
        <f t="shared" ref="Q35:Q66" si="13">J35</f>
        <v>6.3620909999999995</v>
      </c>
      <c r="R35" s="37">
        <f t="shared" ref="R35:R66" si="14">K35</f>
        <v>8.2055430000000005</v>
      </c>
      <c r="S35" s="37">
        <f t="shared" ref="S35:S66" si="15">L35</f>
        <v>1.3253220000000001</v>
      </c>
      <c r="T35" s="37">
        <f t="shared" si="10"/>
        <v>27.269999999999996</v>
      </c>
    </row>
    <row r="36" spans="1:20">
      <c r="A36" s="8" t="s">
        <v>78</v>
      </c>
      <c r="B36" s="202">
        <v>27.27</v>
      </c>
      <c r="C36" s="202">
        <v>27.27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11.377043999999998</v>
      </c>
      <c r="J36" s="21">
        <f t="shared" si="6"/>
        <v>6.3620909999999995</v>
      </c>
      <c r="K36" s="21">
        <f t="shared" si="7"/>
        <v>8.2055430000000005</v>
      </c>
      <c r="L36" s="21">
        <f t="shared" si="8"/>
        <v>1.3253220000000001</v>
      </c>
      <c r="M36" s="157">
        <f t="shared" si="9"/>
        <v>27.269999999999996</v>
      </c>
      <c r="N36" s="22"/>
      <c r="P36" s="37">
        <f t="shared" si="12"/>
        <v>11.377043999999998</v>
      </c>
      <c r="Q36" s="37">
        <f t="shared" si="13"/>
        <v>6.3620909999999995</v>
      </c>
      <c r="R36" s="37">
        <f t="shared" si="14"/>
        <v>8.2055430000000005</v>
      </c>
      <c r="S36" s="37">
        <f t="shared" si="15"/>
        <v>1.3253220000000001</v>
      </c>
      <c r="T36" s="37">
        <f t="shared" si="10"/>
        <v>27.269999999999996</v>
      </c>
    </row>
    <row r="37" spans="1:20">
      <c r="A37" s="8" t="s">
        <v>79</v>
      </c>
      <c r="B37" s="202">
        <v>27.27</v>
      </c>
      <c r="C37" s="202">
        <v>27.27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11.377043999999998</v>
      </c>
      <c r="J37" s="21">
        <f t="shared" si="6"/>
        <v>6.3620909999999995</v>
      </c>
      <c r="K37" s="21">
        <f t="shared" si="7"/>
        <v>8.2055430000000005</v>
      </c>
      <c r="L37" s="21">
        <f t="shared" si="8"/>
        <v>1.3253220000000001</v>
      </c>
      <c r="M37" s="157">
        <f t="shared" si="9"/>
        <v>27.269999999999996</v>
      </c>
      <c r="N37" s="22"/>
      <c r="P37" s="37">
        <f t="shared" si="12"/>
        <v>11.377043999999998</v>
      </c>
      <c r="Q37" s="37">
        <f t="shared" si="13"/>
        <v>6.3620909999999995</v>
      </c>
      <c r="R37" s="37">
        <f t="shared" si="14"/>
        <v>8.2055430000000005</v>
      </c>
      <c r="S37" s="37">
        <f t="shared" si="15"/>
        <v>1.3253220000000001</v>
      </c>
      <c r="T37" s="37">
        <f t="shared" si="10"/>
        <v>27.269999999999996</v>
      </c>
    </row>
    <row r="38" spans="1:20">
      <c r="A38" s="8" t="s">
        <v>80</v>
      </c>
      <c r="B38" s="202">
        <v>27.27</v>
      </c>
      <c r="C38" s="202">
        <v>27.27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11.377043999999998</v>
      </c>
      <c r="J38" s="21">
        <f t="shared" si="6"/>
        <v>6.3620909999999995</v>
      </c>
      <c r="K38" s="21">
        <f t="shared" si="7"/>
        <v>8.2055430000000005</v>
      </c>
      <c r="L38" s="21">
        <f t="shared" si="8"/>
        <v>1.3253220000000001</v>
      </c>
      <c r="M38" s="157">
        <f t="shared" si="9"/>
        <v>27.269999999999996</v>
      </c>
      <c r="N38" s="22"/>
      <c r="P38" s="37">
        <f t="shared" si="12"/>
        <v>11.377043999999998</v>
      </c>
      <c r="Q38" s="37">
        <f t="shared" si="13"/>
        <v>6.3620909999999995</v>
      </c>
      <c r="R38" s="37">
        <f t="shared" si="14"/>
        <v>8.2055430000000005</v>
      </c>
      <c r="S38" s="37">
        <f t="shared" si="15"/>
        <v>1.3253220000000001</v>
      </c>
      <c r="T38" s="37">
        <f t="shared" si="10"/>
        <v>27.269999999999996</v>
      </c>
    </row>
    <row r="39" spans="1:20">
      <c r="A39" s="8" t="s">
        <v>81</v>
      </c>
      <c r="B39" s="202">
        <v>26.99</v>
      </c>
      <c r="C39" s="202">
        <v>26.99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11.260228</v>
      </c>
      <c r="J39" s="21">
        <f t="shared" si="6"/>
        <v>6.2967669999999991</v>
      </c>
      <c r="K39" s="21">
        <f t="shared" si="7"/>
        <v>8.1212909999999994</v>
      </c>
      <c r="L39" s="21">
        <f t="shared" si="8"/>
        <v>1.311714</v>
      </c>
      <c r="M39" s="157">
        <f t="shared" si="9"/>
        <v>26.99</v>
      </c>
      <c r="N39" s="22"/>
      <c r="P39" s="37">
        <f t="shared" si="12"/>
        <v>11.260228</v>
      </c>
      <c r="Q39" s="37">
        <f t="shared" si="13"/>
        <v>6.2967669999999991</v>
      </c>
      <c r="R39" s="37">
        <f t="shared" si="14"/>
        <v>8.1212909999999994</v>
      </c>
      <c r="S39" s="37">
        <f t="shared" si="15"/>
        <v>1.311714</v>
      </c>
      <c r="T39" s="37">
        <f t="shared" si="10"/>
        <v>26.99</v>
      </c>
    </row>
    <row r="40" spans="1:20">
      <c r="A40" s="8" t="s">
        <v>82</v>
      </c>
      <c r="B40" s="202">
        <v>26.99</v>
      </c>
      <c r="C40" s="202">
        <v>26.99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11.260228</v>
      </c>
      <c r="J40" s="21">
        <f t="shared" si="6"/>
        <v>6.2967669999999991</v>
      </c>
      <c r="K40" s="21">
        <f t="shared" si="7"/>
        <v>8.1212909999999994</v>
      </c>
      <c r="L40" s="21">
        <f t="shared" si="8"/>
        <v>1.311714</v>
      </c>
      <c r="M40" s="157">
        <f t="shared" si="9"/>
        <v>26.99</v>
      </c>
      <c r="N40" s="22"/>
      <c r="P40" s="37">
        <f t="shared" si="12"/>
        <v>11.260228</v>
      </c>
      <c r="Q40" s="37">
        <f t="shared" si="13"/>
        <v>6.2967669999999991</v>
      </c>
      <c r="R40" s="37">
        <f t="shared" si="14"/>
        <v>8.1212909999999994</v>
      </c>
      <c r="S40" s="37">
        <f t="shared" si="15"/>
        <v>1.311714</v>
      </c>
      <c r="T40" s="37">
        <f t="shared" si="10"/>
        <v>26.99</v>
      </c>
    </row>
    <row r="41" spans="1:20">
      <c r="A41" s="8" t="s">
        <v>83</v>
      </c>
      <c r="B41" s="202">
        <v>26.99</v>
      </c>
      <c r="C41" s="202">
        <v>26.99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11.260228</v>
      </c>
      <c r="J41" s="21">
        <f t="shared" si="6"/>
        <v>6.2967669999999991</v>
      </c>
      <c r="K41" s="21">
        <f t="shared" si="7"/>
        <v>8.1212909999999994</v>
      </c>
      <c r="L41" s="21">
        <f t="shared" si="8"/>
        <v>1.311714</v>
      </c>
      <c r="M41" s="157">
        <f t="shared" si="9"/>
        <v>26.99</v>
      </c>
      <c r="N41" s="22"/>
      <c r="P41" s="37">
        <f t="shared" si="12"/>
        <v>11.260228</v>
      </c>
      <c r="Q41" s="37">
        <f t="shared" si="13"/>
        <v>6.2967669999999991</v>
      </c>
      <c r="R41" s="37">
        <f t="shared" si="14"/>
        <v>8.1212909999999994</v>
      </c>
      <c r="S41" s="37">
        <f t="shared" si="15"/>
        <v>1.311714</v>
      </c>
      <c r="T41" s="37">
        <f t="shared" si="10"/>
        <v>26.99</v>
      </c>
    </row>
    <row r="42" spans="1:20">
      <c r="A42" s="8" t="s">
        <v>84</v>
      </c>
      <c r="B42" s="202">
        <v>26.99</v>
      </c>
      <c r="C42" s="202">
        <v>26.99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11.260228</v>
      </c>
      <c r="J42" s="21">
        <f t="shared" si="6"/>
        <v>6.2967669999999991</v>
      </c>
      <c r="K42" s="21">
        <f t="shared" si="7"/>
        <v>8.1212909999999994</v>
      </c>
      <c r="L42" s="21">
        <f t="shared" si="8"/>
        <v>1.311714</v>
      </c>
      <c r="M42" s="157">
        <f t="shared" si="9"/>
        <v>26.99</v>
      </c>
      <c r="N42" s="22"/>
      <c r="P42" s="37">
        <f t="shared" si="12"/>
        <v>11.260228</v>
      </c>
      <c r="Q42" s="37">
        <f t="shared" si="13"/>
        <v>6.2967669999999991</v>
      </c>
      <c r="R42" s="37">
        <f t="shared" si="14"/>
        <v>8.1212909999999994</v>
      </c>
      <c r="S42" s="37">
        <f t="shared" si="15"/>
        <v>1.311714</v>
      </c>
      <c r="T42" s="37">
        <f t="shared" si="10"/>
        <v>26.99</v>
      </c>
    </row>
    <row r="43" spans="1:20">
      <c r="A43" s="8" t="s">
        <v>85</v>
      </c>
      <c r="B43" s="202">
        <v>26.99</v>
      </c>
      <c r="C43" s="202">
        <v>26.99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11.260228</v>
      </c>
      <c r="J43" s="21">
        <f t="shared" si="6"/>
        <v>6.2967669999999991</v>
      </c>
      <c r="K43" s="21">
        <f t="shared" si="7"/>
        <v>8.1212909999999994</v>
      </c>
      <c r="L43" s="21">
        <f t="shared" si="8"/>
        <v>1.311714</v>
      </c>
      <c r="M43" s="157">
        <f t="shared" si="9"/>
        <v>26.99</v>
      </c>
      <c r="N43" s="22"/>
      <c r="P43" s="37">
        <f t="shared" si="12"/>
        <v>11.260228</v>
      </c>
      <c r="Q43" s="37">
        <f t="shared" si="13"/>
        <v>6.2967669999999991</v>
      </c>
      <c r="R43" s="37">
        <f t="shared" si="14"/>
        <v>8.1212909999999994</v>
      </c>
      <c r="S43" s="37">
        <f t="shared" si="15"/>
        <v>1.311714</v>
      </c>
      <c r="T43" s="37">
        <f t="shared" si="10"/>
        <v>26.99</v>
      </c>
    </row>
    <row r="44" spans="1:20">
      <c r="A44" s="8" t="s">
        <v>86</v>
      </c>
      <c r="B44" s="202">
        <v>26.99</v>
      </c>
      <c r="C44" s="202">
        <v>26.99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11.260228</v>
      </c>
      <c r="J44" s="21">
        <f t="shared" si="6"/>
        <v>6.2967669999999991</v>
      </c>
      <c r="K44" s="21">
        <f t="shared" si="7"/>
        <v>8.1212909999999994</v>
      </c>
      <c r="L44" s="21">
        <f t="shared" si="8"/>
        <v>1.311714</v>
      </c>
      <c r="M44" s="157">
        <f t="shared" si="9"/>
        <v>26.99</v>
      </c>
      <c r="N44" s="22"/>
      <c r="P44" s="37">
        <f t="shared" si="12"/>
        <v>11.260228</v>
      </c>
      <c r="Q44" s="37">
        <f t="shared" si="13"/>
        <v>6.2967669999999991</v>
      </c>
      <c r="R44" s="37">
        <f t="shared" si="14"/>
        <v>8.1212909999999994</v>
      </c>
      <c r="S44" s="37">
        <f t="shared" si="15"/>
        <v>1.311714</v>
      </c>
      <c r="T44" s="37">
        <f t="shared" si="10"/>
        <v>26.99</v>
      </c>
    </row>
    <row r="45" spans="1:20">
      <c r="A45" s="8" t="s">
        <v>87</v>
      </c>
      <c r="B45" s="202">
        <v>26.99</v>
      </c>
      <c r="C45" s="202">
        <v>26.99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11.260228</v>
      </c>
      <c r="J45" s="21">
        <f t="shared" si="6"/>
        <v>6.2967669999999991</v>
      </c>
      <c r="K45" s="21">
        <f t="shared" si="7"/>
        <v>8.1212909999999994</v>
      </c>
      <c r="L45" s="21">
        <f t="shared" si="8"/>
        <v>1.311714</v>
      </c>
      <c r="M45" s="157">
        <f t="shared" si="9"/>
        <v>26.99</v>
      </c>
      <c r="N45" s="22"/>
      <c r="P45" s="37">
        <f t="shared" si="12"/>
        <v>11.260228</v>
      </c>
      <c r="Q45" s="37">
        <f t="shared" si="13"/>
        <v>6.2967669999999991</v>
      </c>
      <c r="R45" s="37">
        <f t="shared" si="14"/>
        <v>8.1212909999999994</v>
      </c>
      <c r="S45" s="37">
        <f t="shared" si="15"/>
        <v>1.311714</v>
      </c>
      <c r="T45" s="37">
        <f t="shared" si="10"/>
        <v>26.99</v>
      </c>
    </row>
    <row r="46" spans="1:20">
      <c r="A46" s="8" t="s">
        <v>88</v>
      </c>
      <c r="B46" s="202">
        <v>26.99</v>
      </c>
      <c r="C46" s="202">
        <v>26.99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11.260228</v>
      </c>
      <c r="J46" s="21">
        <f t="shared" si="6"/>
        <v>6.2967669999999991</v>
      </c>
      <c r="K46" s="21">
        <f t="shared" si="7"/>
        <v>8.1212909999999994</v>
      </c>
      <c r="L46" s="21">
        <f t="shared" si="8"/>
        <v>1.311714</v>
      </c>
      <c r="M46" s="157">
        <f t="shared" si="9"/>
        <v>26.99</v>
      </c>
      <c r="N46" s="22"/>
      <c r="P46" s="37">
        <f t="shared" si="12"/>
        <v>11.260228</v>
      </c>
      <c r="Q46" s="37">
        <f t="shared" si="13"/>
        <v>6.2967669999999991</v>
      </c>
      <c r="R46" s="37">
        <f t="shared" si="14"/>
        <v>8.1212909999999994</v>
      </c>
      <c r="S46" s="37">
        <f t="shared" si="15"/>
        <v>1.311714</v>
      </c>
      <c r="T46" s="37">
        <f t="shared" si="10"/>
        <v>26.99</v>
      </c>
    </row>
    <row r="47" spans="1:20">
      <c r="A47" s="8" t="s">
        <v>89</v>
      </c>
      <c r="B47" s="202">
        <v>26.99</v>
      </c>
      <c r="C47" s="202">
        <v>26.99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11.260228</v>
      </c>
      <c r="J47" s="21">
        <f t="shared" si="6"/>
        <v>6.2967669999999991</v>
      </c>
      <c r="K47" s="21">
        <f t="shared" si="7"/>
        <v>8.1212909999999994</v>
      </c>
      <c r="L47" s="21">
        <f t="shared" si="8"/>
        <v>1.311714</v>
      </c>
      <c r="M47" s="157">
        <f t="shared" si="9"/>
        <v>26.99</v>
      </c>
      <c r="N47" s="22"/>
      <c r="P47" s="37">
        <f t="shared" si="12"/>
        <v>11.260228</v>
      </c>
      <c r="Q47" s="37">
        <f t="shared" si="13"/>
        <v>6.2967669999999991</v>
      </c>
      <c r="R47" s="37">
        <f t="shared" si="14"/>
        <v>8.1212909999999994</v>
      </c>
      <c r="S47" s="37">
        <f t="shared" si="15"/>
        <v>1.311714</v>
      </c>
      <c r="T47" s="37">
        <f t="shared" si="10"/>
        <v>26.99</v>
      </c>
    </row>
    <row r="48" spans="1:20">
      <c r="A48" s="8" t="s">
        <v>90</v>
      </c>
      <c r="B48" s="202">
        <v>26.99</v>
      </c>
      <c r="C48" s="202">
        <v>26.99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11.260228</v>
      </c>
      <c r="J48" s="21">
        <f t="shared" si="6"/>
        <v>6.2967669999999991</v>
      </c>
      <c r="K48" s="21">
        <f t="shared" si="7"/>
        <v>8.1212909999999994</v>
      </c>
      <c r="L48" s="21">
        <f t="shared" si="8"/>
        <v>1.311714</v>
      </c>
      <c r="M48" s="157">
        <f t="shared" si="9"/>
        <v>26.99</v>
      </c>
      <c r="N48" s="22"/>
      <c r="P48" s="37">
        <f t="shared" si="12"/>
        <v>11.260228</v>
      </c>
      <c r="Q48" s="37">
        <f t="shared" si="13"/>
        <v>6.2967669999999991</v>
      </c>
      <c r="R48" s="37">
        <f t="shared" si="14"/>
        <v>8.1212909999999994</v>
      </c>
      <c r="S48" s="37">
        <f t="shared" si="15"/>
        <v>1.311714</v>
      </c>
      <c r="T48" s="37">
        <f t="shared" si="10"/>
        <v>26.99</v>
      </c>
    </row>
    <row r="49" spans="1:20">
      <c r="A49" s="8" t="s">
        <v>91</v>
      </c>
      <c r="B49" s="202">
        <v>26.99</v>
      </c>
      <c r="C49" s="202">
        <v>26.99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11.260228</v>
      </c>
      <c r="J49" s="21">
        <f t="shared" si="6"/>
        <v>6.2967669999999991</v>
      </c>
      <c r="K49" s="21">
        <f t="shared" si="7"/>
        <v>8.1212909999999994</v>
      </c>
      <c r="L49" s="21">
        <f t="shared" si="8"/>
        <v>1.311714</v>
      </c>
      <c r="M49" s="157">
        <f t="shared" si="9"/>
        <v>26.99</v>
      </c>
      <c r="N49" s="22"/>
      <c r="P49" s="37">
        <f t="shared" si="12"/>
        <v>11.260228</v>
      </c>
      <c r="Q49" s="37">
        <f t="shared" si="13"/>
        <v>6.2967669999999991</v>
      </c>
      <c r="R49" s="37">
        <f t="shared" si="14"/>
        <v>8.1212909999999994</v>
      </c>
      <c r="S49" s="37">
        <f t="shared" si="15"/>
        <v>1.311714</v>
      </c>
      <c r="T49" s="37">
        <f t="shared" si="10"/>
        <v>26.99</v>
      </c>
    </row>
    <row r="50" spans="1:20">
      <c r="A50" s="8" t="s">
        <v>92</v>
      </c>
      <c r="B50" s="202">
        <v>26.99</v>
      </c>
      <c r="C50" s="202">
        <v>26.99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11.260228</v>
      </c>
      <c r="J50" s="21">
        <f t="shared" si="6"/>
        <v>6.2967669999999991</v>
      </c>
      <c r="K50" s="21">
        <f t="shared" si="7"/>
        <v>8.1212909999999994</v>
      </c>
      <c r="L50" s="21">
        <f t="shared" si="8"/>
        <v>1.311714</v>
      </c>
      <c r="M50" s="157">
        <f t="shared" si="9"/>
        <v>26.99</v>
      </c>
      <c r="N50" s="22"/>
      <c r="P50" s="37">
        <f t="shared" si="12"/>
        <v>11.260228</v>
      </c>
      <c r="Q50" s="37">
        <f t="shared" si="13"/>
        <v>6.2967669999999991</v>
      </c>
      <c r="R50" s="37">
        <f t="shared" si="14"/>
        <v>8.1212909999999994</v>
      </c>
      <c r="S50" s="37">
        <f t="shared" si="15"/>
        <v>1.311714</v>
      </c>
      <c r="T50" s="37">
        <f t="shared" si="10"/>
        <v>26.99</v>
      </c>
    </row>
    <row r="51" spans="1:20">
      <c r="A51" s="8" t="s">
        <v>93</v>
      </c>
      <c r="B51" s="202">
        <v>26.99</v>
      </c>
      <c r="C51" s="202">
        <v>26.99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11.260228</v>
      </c>
      <c r="J51" s="21">
        <f t="shared" si="6"/>
        <v>6.2967669999999991</v>
      </c>
      <c r="K51" s="21">
        <f t="shared" si="7"/>
        <v>8.1212909999999994</v>
      </c>
      <c r="L51" s="21">
        <f t="shared" si="8"/>
        <v>1.311714</v>
      </c>
      <c r="M51" s="157">
        <f t="shared" si="9"/>
        <v>26.99</v>
      </c>
      <c r="N51" s="22"/>
      <c r="P51" s="37">
        <f t="shared" si="12"/>
        <v>11.260228</v>
      </c>
      <c r="Q51" s="37">
        <f t="shared" si="13"/>
        <v>6.2967669999999991</v>
      </c>
      <c r="R51" s="37">
        <f t="shared" si="14"/>
        <v>8.1212909999999994</v>
      </c>
      <c r="S51" s="37">
        <f t="shared" si="15"/>
        <v>1.311714</v>
      </c>
      <c r="T51" s="37">
        <f t="shared" si="10"/>
        <v>26.99</v>
      </c>
    </row>
    <row r="52" spans="1:20">
      <c r="A52" s="8" t="s">
        <v>94</v>
      </c>
      <c r="B52" s="202">
        <v>26.99</v>
      </c>
      <c r="C52" s="202">
        <v>26.99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11.260228</v>
      </c>
      <c r="J52" s="21">
        <f t="shared" si="6"/>
        <v>6.2967669999999991</v>
      </c>
      <c r="K52" s="21">
        <f t="shared" si="7"/>
        <v>8.1212909999999994</v>
      </c>
      <c r="L52" s="21">
        <f t="shared" si="8"/>
        <v>1.311714</v>
      </c>
      <c r="M52" s="157">
        <f t="shared" si="9"/>
        <v>26.99</v>
      </c>
      <c r="N52" s="22"/>
      <c r="P52" s="37">
        <f t="shared" si="12"/>
        <v>11.260228</v>
      </c>
      <c r="Q52" s="37">
        <f t="shared" si="13"/>
        <v>6.2967669999999991</v>
      </c>
      <c r="R52" s="37">
        <f t="shared" si="14"/>
        <v>8.1212909999999994</v>
      </c>
      <c r="S52" s="37">
        <f t="shared" si="15"/>
        <v>1.311714</v>
      </c>
      <c r="T52" s="37">
        <f t="shared" si="10"/>
        <v>26.99</v>
      </c>
    </row>
    <row r="53" spans="1:20">
      <c r="A53" s="8" t="s">
        <v>95</v>
      </c>
      <c r="B53" s="202">
        <v>26.99</v>
      </c>
      <c r="C53" s="202">
        <v>26.99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11.260228</v>
      </c>
      <c r="J53" s="21">
        <f t="shared" si="6"/>
        <v>6.2967669999999991</v>
      </c>
      <c r="K53" s="21">
        <f t="shared" si="7"/>
        <v>8.1212909999999994</v>
      </c>
      <c r="L53" s="21">
        <f t="shared" si="8"/>
        <v>1.311714</v>
      </c>
      <c r="M53" s="157">
        <f t="shared" si="9"/>
        <v>26.99</v>
      </c>
      <c r="N53" s="22"/>
      <c r="P53" s="37">
        <f t="shared" si="12"/>
        <v>11.260228</v>
      </c>
      <c r="Q53" s="37">
        <f t="shared" si="13"/>
        <v>6.2967669999999991</v>
      </c>
      <c r="R53" s="37">
        <f t="shared" si="14"/>
        <v>8.1212909999999994</v>
      </c>
      <c r="S53" s="37">
        <f t="shared" si="15"/>
        <v>1.311714</v>
      </c>
      <c r="T53" s="37">
        <f t="shared" si="10"/>
        <v>26.99</v>
      </c>
    </row>
    <row r="54" spans="1:20">
      <c r="A54" s="8" t="s">
        <v>96</v>
      </c>
      <c r="B54" s="202">
        <v>26.99</v>
      </c>
      <c r="C54" s="202">
        <v>26.99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11.260228</v>
      </c>
      <c r="J54" s="21">
        <f t="shared" si="6"/>
        <v>6.2967669999999991</v>
      </c>
      <c r="K54" s="21">
        <f t="shared" si="7"/>
        <v>8.1212909999999994</v>
      </c>
      <c r="L54" s="21">
        <f t="shared" si="8"/>
        <v>1.311714</v>
      </c>
      <c r="M54" s="157">
        <f t="shared" si="9"/>
        <v>26.99</v>
      </c>
      <c r="N54" s="22"/>
      <c r="P54" s="37">
        <f t="shared" si="12"/>
        <v>11.260228</v>
      </c>
      <c r="Q54" s="37">
        <f t="shared" si="13"/>
        <v>6.2967669999999991</v>
      </c>
      <c r="R54" s="37">
        <f t="shared" si="14"/>
        <v>8.1212909999999994</v>
      </c>
      <c r="S54" s="37">
        <f t="shared" si="15"/>
        <v>1.311714</v>
      </c>
      <c r="T54" s="37">
        <f t="shared" si="10"/>
        <v>26.99</v>
      </c>
    </row>
    <row r="55" spans="1:20">
      <c r="A55" s="8" t="s">
        <v>97</v>
      </c>
      <c r="B55" s="202">
        <v>26.99</v>
      </c>
      <c r="C55" s="202">
        <v>26.99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11.260228</v>
      </c>
      <c r="J55" s="21">
        <f t="shared" si="6"/>
        <v>6.2967669999999991</v>
      </c>
      <c r="K55" s="21">
        <f t="shared" si="7"/>
        <v>8.1212909999999994</v>
      </c>
      <c r="L55" s="21">
        <f t="shared" si="8"/>
        <v>1.311714</v>
      </c>
      <c r="M55" s="157">
        <f t="shared" si="9"/>
        <v>26.99</v>
      </c>
      <c r="N55" s="22"/>
      <c r="P55" s="37">
        <f t="shared" si="12"/>
        <v>11.260228</v>
      </c>
      <c r="Q55" s="37">
        <f t="shared" si="13"/>
        <v>6.2967669999999991</v>
      </c>
      <c r="R55" s="37">
        <f t="shared" si="14"/>
        <v>8.1212909999999994</v>
      </c>
      <c r="S55" s="37">
        <f t="shared" si="15"/>
        <v>1.311714</v>
      </c>
      <c r="T55" s="37">
        <f t="shared" si="10"/>
        <v>26.99</v>
      </c>
    </row>
    <row r="56" spans="1:20">
      <c r="A56" s="8" t="s">
        <v>98</v>
      </c>
      <c r="B56" s="202">
        <v>26.99</v>
      </c>
      <c r="C56" s="202">
        <v>26.99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11.260228</v>
      </c>
      <c r="J56" s="21">
        <f t="shared" si="6"/>
        <v>6.2967669999999991</v>
      </c>
      <c r="K56" s="21">
        <f t="shared" si="7"/>
        <v>8.1212909999999994</v>
      </c>
      <c r="L56" s="21">
        <f t="shared" si="8"/>
        <v>1.311714</v>
      </c>
      <c r="M56" s="157">
        <f t="shared" si="9"/>
        <v>26.99</v>
      </c>
      <c r="N56" s="22"/>
      <c r="P56" s="37">
        <f t="shared" si="12"/>
        <v>11.260228</v>
      </c>
      <c r="Q56" s="37">
        <f t="shared" si="13"/>
        <v>6.2967669999999991</v>
      </c>
      <c r="R56" s="37">
        <f t="shared" si="14"/>
        <v>8.1212909999999994</v>
      </c>
      <c r="S56" s="37">
        <f t="shared" si="15"/>
        <v>1.311714</v>
      </c>
      <c r="T56" s="37">
        <f t="shared" si="10"/>
        <v>26.99</v>
      </c>
    </row>
    <row r="57" spans="1:20">
      <c r="A57" s="8" t="s">
        <v>99</v>
      </c>
      <c r="B57" s="202">
        <v>26.99</v>
      </c>
      <c r="C57" s="202">
        <v>26.99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11.260228</v>
      </c>
      <c r="J57" s="21">
        <f t="shared" si="6"/>
        <v>6.2967669999999991</v>
      </c>
      <c r="K57" s="21">
        <f t="shared" si="7"/>
        <v>8.1212909999999994</v>
      </c>
      <c r="L57" s="21">
        <f t="shared" si="8"/>
        <v>1.311714</v>
      </c>
      <c r="M57" s="157">
        <f t="shared" si="9"/>
        <v>26.99</v>
      </c>
      <c r="N57" s="22"/>
      <c r="P57" s="37">
        <f t="shared" si="12"/>
        <v>11.260228</v>
      </c>
      <c r="Q57" s="37">
        <f t="shared" si="13"/>
        <v>6.2967669999999991</v>
      </c>
      <c r="R57" s="37">
        <f t="shared" si="14"/>
        <v>8.1212909999999994</v>
      </c>
      <c r="S57" s="37">
        <f t="shared" si="15"/>
        <v>1.311714</v>
      </c>
      <c r="T57" s="37">
        <f t="shared" si="10"/>
        <v>26.99</v>
      </c>
    </row>
    <row r="58" spans="1:20">
      <c r="A58" s="8" t="s">
        <v>100</v>
      </c>
      <c r="B58" s="202">
        <v>26.99</v>
      </c>
      <c r="C58" s="202">
        <v>26.99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11.260228</v>
      </c>
      <c r="J58" s="21">
        <f t="shared" si="6"/>
        <v>6.2967669999999991</v>
      </c>
      <c r="K58" s="21">
        <f t="shared" si="7"/>
        <v>8.1212909999999994</v>
      </c>
      <c r="L58" s="21">
        <f t="shared" si="8"/>
        <v>1.311714</v>
      </c>
      <c r="M58" s="157">
        <f t="shared" si="9"/>
        <v>26.99</v>
      </c>
      <c r="N58" s="22"/>
      <c r="P58" s="37">
        <f t="shared" si="12"/>
        <v>11.260228</v>
      </c>
      <c r="Q58" s="37">
        <f t="shared" si="13"/>
        <v>6.2967669999999991</v>
      </c>
      <c r="R58" s="37">
        <f t="shared" si="14"/>
        <v>8.1212909999999994</v>
      </c>
      <c r="S58" s="37">
        <f t="shared" si="15"/>
        <v>1.311714</v>
      </c>
      <c r="T58" s="37">
        <f t="shared" si="10"/>
        <v>26.99</v>
      </c>
    </row>
    <row r="59" spans="1:20">
      <c r="A59" s="8" t="s">
        <v>101</v>
      </c>
      <c r="B59" s="202">
        <v>26.99</v>
      </c>
      <c r="C59" s="202">
        <v>26.99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11.260228</v>
      </c>
      <c r="J59" s="21">
        <f t="shared" si="6"/>
        <v>6.2967669999999991</v>
      </c>
      <c r="K59" s="21">
        <f t="shared" si="7"/>
        <v>8.1212909999999994</v>
      </c>
      <c r="L59" s="21">
        <f t="shared" si="8"/>
        <v>1.311714</v>
      </c>
      <c r="M59" s="157">
        <f t="shared" si="9"/>
        <v>26.99</v>
      </c>
      <c r="N59" s="22"/>
      <c r="P59" s="37">
        <f t="shared" si="12"/>
        <v>11.260228</v>
      </c>
      <c r="Q59" s="37">
        <f t="shared" si="13"/>
        <v>6.2967669999999991</v>
      </c>
      <c r="R59" s="37">
        <f t="shared" si="14"/>
        <v>8.1212909999999994</v>
      </c>
      <c r="S59" s="37">
        <f t="shared" si="15"/>
        <v>1.311714</v>
      </c>
      <c r="T59" s="37">
        <f t="shared" si="10"/>
        <v>26.99</v>
      </c>
    </row>
    <row r="60" spans="1:20">
      <c r="A60" s="8" t="s">
        <v>102</v>
      </c>
      <c r="B60" s="202">
        <v>26.99</v>
      </c>
      <c r="C60" s="202">
        <v>26.99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11.260228</v>
      </c>
      <c r="J60" s="21">
        <f t="shared" si="6"/>
        <v>6.2967669999999991</v>
      </c>
      <c r="K60" s="21">
        <f t="shared" si="7"/>
        <v>8.1212909999999994</v>
      </c>
      <c r="L60" s="21">
        <f t="shared" si="8"/>
        <v>1.311714</v>
      </c>
      <c r="M60" s="157">
        <f t="shared" si="9"/>
        <v>26.99</v>
      </c>
      <c r="N60" s="22"/>
      <c r="P60" s="37">
        <f t="shared" si="12"/>
        <v>11.260228</v>
      </c>
      <c r="Q60" s="37">
        <f t="shared" si="13"/>
        <v>6.2967669999999991</v>
      </c>
      <c r="R60" s="37">
        <f t="shared" si="14"/>
        <v>8.1212909999999994</v>
      </c>
      <c r="S60" s="37">
        <f t="shared" si="15"/>
        <v>1.311714</v>
      </c>
      <c r="T60" s="37">
        <f t="shared" si="10"/>
        <v>26.99</v>
      </c>
    </row>
    <row r="61" spans="1:20">
      <c r="A61" s="8" t="s">
        <v>103</v>
      </c>
      <c r="B61" s="202">
        <v>26.99</v>
      </c>
      <c r="C61" s="202">
        <v>26.99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11.260228</v>
      </c>
      <c r="J61" s="21">
        <f t="shared" si="6"/>
        <v>6.2967669999999991</v>
      </c>
      <c r="K61" s="21">
        <f t="shared" si="7"/>
        <v>8.1212909999999994</v>
      </c>
      <c r="L61" s="21">
        <f t="shared" si="8"/>
        <v>1.311714</v>
      </c>
      <c r="M61" s="157">
        <f t="shared" si="9"/>
        <v>26.99</v>
      </c>
      <c r="N61" s="22"/>
      <c r="P61" s="37">
        <f t="shared" si="12"/>
        <v>11.260228</v>
      </c>
      <c r="Q61" s="37">
        <f t="shared" si="13"/>
        <v>6.2967669999999991</v>
      </c>
      <c r="R61" s="37">
        <f t="shared" si="14"/>
        <v>8.1212909999999994</v>
      </c>
      <c r="S61" s="37">
        <f t="shared" si="15"/>
        <v>1.311714</v>
      </c>
      <c r="T61" s="37">
        <f t="shared" si="10"/>
        <v>26.99</v>
      </c>
    </row>
    <row r="62" spans="1:20">
      <c r="A62" s="8" t="s">
        <v>104</v>
      </c>
      <c r="B62" s="202">
        <v>26.99</v>
      </c>
      <c r="C62" s="202">
        <v>26.99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11.260228</v>
      </c>
      <c r="J62" s="21">
        <f t="shared" si="6"/>
        <v>6.2967669999999991</v>
      </c>
      <c r="K62" s="21">
        <f t="shared" si="7"/>
        <v>8.1212909999999994</v>
      </c>
      <c r="L62" s="21">
        <f t="shared" si="8"/>
        <v>1.311714</v>
      </c>
      <c r="M62" s="157">
        <f t="shared" si="9"/>
        <v>26.99</v>
      </c>
      <c r="N62" s="22"/>
      <c r="P62" s="37">
        <f t="shared" si="12"/>
        <v>11.260228</v>
      </c>
      <c r="Q62" s="37">
        <f t="shared" si="13"/>
        <v>6.2967669999999991</v>
      </c>
      <c r="R62" s="37">
        <f t="shared" si="14"/>
        <v>8.1212909999999994</v>
      </c>
      <c r="S62" s="37">
        <f t="shared" si="15"/>
        <v>1.311714</v>
      </c>
      <c r="T62" s="37">
        <f t="shared" si="10"/>
        <v>26.99</v>
      </c>
    </row>
    <row r="63" spans="1:20">
      <c r="A63" s="8" t="s">
        <v>105</v>
      </c>
      <c r="B63" s="202">
        <v>26.99</v>
      </c>
      <c r="C63" s="202">
        <v>26.99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11.260228</v>
      </c>
      <c r="J63" s="21">
        <f t="shared" si="6"/>
        <v>6.2967669999999991</v>
      </c>
      <c r="K63" s="21">
        <f t="shared" si="7"/>
        <v>8.1212909999999994</v>
      </c>
      <c r="L63" s="21">
        <f t="shared" si="8"/>
        <v>1.311714</v>
      </c>
      <c r="M63" s="157">
        <f t="shared" si="9"/>
        <v>26.99</v>
      </c>
      <c r="N63" s="22"/>
      <c r="P63" s="37">
        <f t="shared" si="12"/>
        <v>11.260228</v>
      </c>
      <c r="Q63" s="37">
        <f t="shared" si="13"/>
        <v>6.2967669999999991</v>
      </c>
      <c r="R63" s="37">
        <f t="shared" si="14"/>
        <v>8.1212909999999994</v>
      </c>
      <c r="S63" s="37">
        <f t="shared" si="15"/>
        <v>1.311714</v>
      </c>
      <c r="T63" s="37">
        <f t="shared" si="10"/>
        <v>26.99</v>
      </c>
    </row>
    <row r="64" spans="1:20">
      <c r="A64" s="8" t="s">
        <v>106</v>
      </c>
      <c r="B64" s="202">
        <v>26.99</v>
      </c>
      <c r="C64" s="202">
        <v>26.99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11.260228</v>
      </c>
      <c r="J64" s="21">
        <f t="shared" si="6"/>
        <v>6.2967669999999991</v>
      </c>
      <c r="K64" s="21">
        <f t="shared" si="7"/>
        <v>8.1212909999999994</v>
      </c>
      <c r="L64" s="21">
        <f t="shared" si="8"/>
        <v>1.311714</v>
      </c>
      <c r="M64" s="157">
        <f t="shared" si="9"/>
        <v>26.99</v>
      </c>
      <c r="N64" s="22"/>
      <c r="P64" s="37">
        <f t="shared" si="12"/>
        <v>11.260228</v>
      </c>
      <c r="Q64" s="37">
        <f t="shared" si="13"/>
        <v>6.2967669999999991</v>
      </c>
      <c r="R64" s="37">
        <f t="shared" si="14"/>
        <v>8.1212909999999994</v>
      </c>
      <c r="S64" s="37">
        <f t="shared" si="15"/>
        <v>1.311714</v>
      </c>
      <c r="T64" s="37">
        <f t="shared" si="10"/>
        <v>26.99</v>
      </c>
    </row>
    <row r="65" spans="1:20">
      <c r="A65" s="8" t="s">
        <v>107</v>
      </c>
      <c r="B65" s="202">
        <v>26.99</v>
      </c>
      <c r="C65" s="202">
        <v>26.99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11.260228</v>
      </c>
      <c r="J65" s="21">
        <f t="shared" si="6"/>
        <v>6.2967669999999991</v>
      </c>
      <c r="K65" s="21">
        <f t="shared" si="7"/>
        <v>8.1212909999999994</v>
      </c>
      <c r="L65" s="21">
        <f t="shared" si="8"/>
        <v>1.311714</v>
      </c>
      <c r="M65" s="157">
        <f t="shared" si="9"/>
        <v>26.99</v>
      </c>
      <c r="N65" s="22"/>
      <c r="P65" s="37">
        <f t="shared" si="12"/>
        <v>11.260228</v>
      </c>
      <c r="Q65" s="37">
        <f t="shared" si="13"/>
        <v>6.2967669999999991</v>
      </c>
      <c r="R65" s="37">
        <f t="shared" si="14"/>
        <v>8.1212909999999994</v>
      </c>
      <c r="S65" s="37">
        <f t="shared" si="15"/>
        <v>1.311714</v>
      </c>
      <c r="T65" s="37">
        <f t="shared" si="10"/>
        <v>26.99</v>
      </c>
    </row>
    <row r="66" spans="1:20">
      <c r="A66" s="8" t="s">
        <v>108</v>
      </c>
      <c r="B66" s="202">
        <v>26.99</v>
      </c>
      <c r="C66" s="202">
        <v>26.99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11.260228</v>
      </c>
      <c r="J66" s="21">
        <f t="shared" si="6"/>
        <v>6.2967669999999991</v>
      </c>
      <c r="K66" s="21">
        <f t="shared" si="7"/>
        <v>8.1212909999999994</v>
      </c>
      <c r="L66" s="21">
        <f t="shared" si="8"/>
        <v>1.311714</v>
      </c>
      <c r="M66" s="157">
        <f t="shared" si="9"/>
        <v>26.99</v>
      </c>
      <c r="N66" s="22"/>
      <c r="P66" s="37">
        <f t="shared" si="12"/>
        <v>11.260228</v>
      </c>
      <c r="Q66" s="37">
        <f t="shared" si="13"/>
        <v>6.2967669999999991</v>
      </c>
      <c r="R66" s="37">
        <f t="shared" si="14"/>
        <v>8.1212909999999994</v>
      </c>
      <c r="S66" s="37">
        <f t="shared" si="15"/>
        <v>1.311714</v>
      </c>
      <c r="T66" s="37">
        <f t="shared" si="10"/>
        <v>26.99</v>
      </c>
    </row>
    <row r="67" spans="1:20">
      <c r="A67" s="8" t="s">
        <v>109</v>
      </c>
      <c r="B67" s="202">
        <v>27.27</v>
      </c>
      <c r="C67" s="202">
        <v>27.27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11.377043999999998</v>
      </c>
      <c r="J67" s="21">
        <f t="shared" si="6"/>
        <v>6.3620909999999995</v>
      </c>
      <c r="K67" s="21">
        <f t="shared" si="7"/>
        <v>8.2055430000000005</v>
      </c>
      <c r="L67" s="21">
        <f t="shared" si="8"/>
        <v>1.3253220000000001</v>
      </c>
      <c r="M67" s="157">
        <f t="shared" si="9"/>
        <v>27.269999999999996</v>
      </c>
      <c r="N67" s="22"/>
      <c r="P67" s="37">
        <f t="shared" ref="P67:P98" si="17">I67</f>
        <v>11.377043999999998</v>
      </c>
      <c r="Q67" s="37">
        <f t="shared" ref="Q67:Q98" si="18">J67</f>
        <v>6.3620909999999995</v>
      </c>
      <c r="R67" s="37">
        <f t="shared" ref="R67:R98" si="19">K67</f>
        <v>8.2055430000000005</v>
      </c>
      <c r="S67" s="37">
        <f t="shared" ref="S67:S98" si="20">L67</f>
        <v>1.3253220000000001</v>
      </c>
      <c r="T67" s="37">
        <f t="shared" si="10"/>
        <v>27.269999999999996</v>
      </c>
    </row>
    <row r="68" spans="1:20">
      <c r="A68" s="8" t="s">
        <v>110</v>
      </c>
      <c r="B68" s="202">
        <v>27.27</v>
      </c>
      <c r="C68" s="202">
        <v>27.27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11.377043999999998</v>
      </c>
      <c r="J68" s="21">
        <f t="shared" ref="J68:J98" si="22">C68*E68/100</f>
        <v>6.3620909999999995</v>
      </c>
      <c r="K68" s="21">
        <f t="shared" ref="K68:K98" si="23">C68*F68/100</f>
        <v>8.2055430000000005</v>
      </c>
      <c r="L68" s="21">
        <f t="shared" ref="L68:L98" si="24">C68*G68/100</f>
        <v>1.3253220000000001</v>
      </c>
      <c r="M68" s="157">
        <f t="shared" ref="M68:M98" si="25">SUM(I68:L68)</f>
        <v>27.269999999999996</v>
      </c>
      <c r="N68" s="22"/>
      <c r="P68" s="37">
        <f t="shared" si="17"/>
        <v>11.377043999999998</v>
      </c>
      <c r="Q68" s="37">
        <f t="shared" si="18"/>
        <v>6.3620909999999995</v>
      </c>
      <c r="R68" s="37">
        <f t="shared" si="19"/>
        <v>8.2055430000000005</v>
      </c>
      <c r="S68" s="37">
        <f t="shared" si="20"/>
        <v>1.3253220000000001</v>
      </c>
      <c r="T68" s="37">
        <f t="shared" ref="T68:T99" si="26">SUM(P68:S68)</f>
        <v>27.269999999999996</v>
      </c>
    </row>
    <row r="69" spans="1:20">
      <c r="A69" s="8" t="s">
        <v>111</v>
      </c>
      <c r="B69" s="202">
        <v>27.27</v>
      </c>
      <c r="C69" s="202">
        <v>27.27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11.377043999999998</v>
      </c>
      <c r="J69" s="21">
        <f t="shared" si="22"/>
        <v>6.3620909999999995</v>
      </c>
      <c r="K69" s="21">
        <f t="shared" si="23"/>
        <v>8.2055430000000005</v>
      </c>
      <c r="L69" s="21">
        <f t="shared" si="24"/>
        <v>1.3253220000000001</v>
      </c>
      <c r="M69" s="157">
        <f t="shared" si="25"/>
        <v>27.269999999999996</v>
      </c>
      <c r="N69" s="22"/>
      <c r="P69" s="37">
        <f t="shared" si="17"/>
        <v>11.377043999999998</v>
      </c>
      <c r="Q69" s="37">
        <f t="shared" si="18"/>
        <v>6.3620909999999995</v>
      </c>
      <c r="R69" s="37">
        <f t="shared" si="19"/>
        <v>8.2055430000000005</v>
      </c>
      <c r="S69" s="37">
        <f t="shared" si="20"/>
        <v>1.3253220000000001</v>
      </c>
      <c r="T69" s="37">
        <f t="shared" si="26"/>
        <v>27.269999999999996</v>
      </c>
    </row>
    <row r="70" spans="1:20">
      <c r="A70" s="8" t="s">
        <v>112</v>
      </c>
      <c r="B70" s="202">
        <v>27.27</v>
      </c>
      <c r="C70" s="202">
        <v>27.27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11.377043999999998</v>
      </c>
      <c r="J70" s="21">
        <f t="shared" si="22"/>
        <v>6.3620909999999995</v>
      </c>
      <c r="K70" s="21">
        <f t="shared" si="23"/>
        <v>8.2055430000000005</v>
      </c>
      <c r="L70" s="21">
        <f t="shared" si="24"/>
        <v>1.3253220000000001</v>
      </c>
      <c r="M70" s="157">
        <f t="shared" si="25"/>
        <v>27.269999999999996</v>
      </c>
      <c r="N70" s="22"/>
      <c r="P70" s="37">
        <f t="shared" si="17"/>
        <v>11.377043999999998</v>
      </c>
      <c r="Q70" s="37">
        <f t="shared" si="18"/>
        <v>6.3620909999999995</v>
      </c>
      <c r="R70" s="37">
        <f t="shared" si="19"/>
        <v>8.2055430000000005</v>
      </c>
      <c r="S70" s="37">
        <f t="shared" si="20"/>
        <v>1.3253220000000001</v>
      </c>
      <c r="T70" s="37">
        <f t="shared" si="26"/>
        <v>27.269999999999996</v>
      </c>
    </row>
    <row r="71" spans="1:20">
      <c r="A71" s="8" t="s">
        <v>113</v>
      </c>
      <c r="B71" s="202">
        <v>27.27</v>
      </c>
      <c r="C71" s="202">
        <v>27.27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11.377043999999998</v>
      </c>
      <c r="J71" s="21">
        <f t="shared" si="22"/>
        <v>6.3620909999999995</v>
      </c>
      <c r="K71" s="21">
        <f t="shared" si="23"/>
        <v>8.2055430000000005</v>
      </c>
      <c r="L71" s="21">
        <f t="shared" si="24"/>
        <v>1.3253220000000001</v>
      </c>
      <c r="M71" s="157">
        <f t="shared" si="25"/>
        <v>27.269999999999996</v>
      </c>
      <c r="N71" s="22"/>
      <c r="P71" s="37">
        <f t="shared" si="17"/>
        <v>11.377043999999998</v>
      </c>
      <c r="Q71" s="37">
        <f t="shared" si="18"/>
        <v>6.3620909999999995</v>
      </c>
      <c r="R71" s="37">
        <f t="shared" si="19"/>
        <v>8.2055430000000005</v>
      </c>
      <c r="S71" s="37">
        <f t="shared" si="20"/>
        <v>1.3253220000000001</v>
      </c>
      <c r="T71" s="37">
        <f t="shared" si="26"/>
        <v>27.269999999999996</v>
      </c>
    </row>
    <row r="72" spans="1:20">
      <c r="A72" s="8" t="s">
        <v>114</v>
      </c>
      <c r="B72" s="202">
        <v>27.27</v>
      </c>
      <c r="C72" s="202">
        <v>27.27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11.377043999999998</v>
      </c>
      <c r="J72" s="21">
        <f t="shared" si="22"/>
        <v>6.3620909999999995</v>
      </c>
      <c r="K72" s="21">
        <f t="shared" si="23"/>
        <v>8.2055430000000005</v>
      </c>
      <c r="L72" s="21">
        <f t="shared" si="24"/>
        <v>1.3253220000000001</v>
      </c>
      <c r="M72" s="157">
        <f t="shared" si="25"/>
        <v>27.269999999999996</v>
      </c>
      <c r="N72" s="22"/>
      <c r="P72" s="37">
        <f t="shared" si="17"/>
        <v>11.377043999999998</v>
      </c>
      <c r="Q72" s="37">
        <f t="shared" si="18"/>
        <v>6.3620909999999995</v>
      </c>
      <c r="R72" s="37">
        <f t="shared" si="19"/>
        <v>8.2055430000000005</v>
      </c>
      <c r="S72" s="37">
        <f t="shared" si="20"/>
        <v>1.3253220000000001</v>
      </c>
      <c r="T72" s="37">
        <f t="shared" si="26"/>
        <v>27.269999999999996</v>
      </c>
    </row>
    <row r="73" spans="1:20">
      <c r="A73" s="8" t="s">
        <v>115</v>
      </c>
      <c r="B73" s="202">
        <v>27.27</v>
      </c>
      <c r="C73" s="202">
        <v>27.27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11.377043999999998</v>
      </c>
      <c r="J73" s="21">
        <f t="shared" si="22"/>
        <v>6.3620909999999995</v>
      </c>
      <c r="K73" s="21">
        <f t="shared" si="23"/>
        <v>8.2055430000000005</v>
      </c>
      <c r="L73" s="21">
        <f t="shared" si="24"/>
        <v>1.3253220000000001</v>
      </c>
      <c r="M73" s="157">
        <f t="shared" si="25"/>
        <v>27.269999999999996</v>
      </c>
      <c r="N73" s="22"/>
      <c r="P73" s="37">
        <f t="shared" si="17"/>
        <v>11.377043999999998</v>
      </c>
      <c r="Q73" s="37">
        <f t="shared" si="18"/>
        <v>6.3620909999999995</v>
      </c>
      <c r="R73" s="37">
        <f t="shared" si="19"/>
        <v>8.2055430000000005</v>
      </c>
      <c r="S73" s="37">
        <f t="shared" si="20"/>
        <v>1.3253220000000001</v>
      </c>
      <c r="T73" s="37">
        <f t="shared" si="26"/>
        <v>27.269999999999996</v>
      </c>
    </row>
    <row r="74" spans="1:20">
      <c r="A74" s="8" t="s">
        <v>116</v>
      </c>
      <c r="B74" s="202">
        <v>27.27</v>
      </c>
      <c r="C74" s="202">
        <v>27.27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11.377043999999998</v>
      </c>
      <c r="J74" s="21">
        <f t="shared" si="22"/>
        <v>6.3620909999999995</v>
      </c>
      <c r="K74" s="21">
        <f t="shared" si="23"/>
        <v>8.2055430000000005</v>
      </c>
      <c r="L74" s="21">
        <f t="shared" si="24"/>
        <v>1.3253220000000001</v>
      </c>
      <c r="M74" s="157">
        <f t="shared" si="25"/>
        <v>27.269999999999996</v>
      </c>
      <c r="N74" s="22"/>
      <c r="P74" s="37">
        <f t="shared" si="17"/>
        <v>11.377043999999998</v>
      </c>
      <c r="Q74" s="37">
        <f t="shared" si="18"/>
        <v>6.3620909999999995</v>
      </c>
      <c r="R74" s="37">
        <f t="shared" si="19"/>
        <v>8.2055430000000005</v>
      </c>
      <c r="S74" s="37">
        <f t="shared" si="20"/>
        <v>1.3253220000000001</v>
      </c>
      <c r="T74" s="37">
        <f t="shared" si="26"/>
        <v>27.269999999999996</v>
      </c>
    </row>
    <row r="75" spans="1:20">
      <c r="A75" s="8" t="s">
        <v>117</v>
      </c>
      <c r="B75" s="202">
        <v>27.27</v>
      </c>
      <c r="C75" s="202">
        <v>27.27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11.377043999999998</v>
      </c>
      <c r="J75" s="21">
        <f t="shared" si="22"/>
        <v>6.3620909999999995</v>
      </c>
      <c r="K75" s="21">
        <f t="shared" si="23"/>
        <v>8.2055430000000005</v>
      </c>
      <c r="L75" s="21">
        <f t="shared" si="24"/>
        <v>1.3253220000000001</v>
      </c>
      <c r="M75" s="157">
        <f t="shared" si="25"/>
        <v>27.269999999999996</v>
      </c>
      <c r="N75" s="22"/>
      <c r="P75" s="37">
        <f t="shared" si="17"/>
        <v>11.377043999999998</v>
      </c>
      <c r="Q75" s="37">
        <f t="shared" si="18"/>
        <v>6.3620909999999995</v>
      </c>
      <c r="R75" s="37">
        <f t="shared" si="19"/>
        <v>8.2055430000000005</v>
      </c>
      <c r="S75" s="37">
        <f t="shared" si="20"/>
        <v>1.3253220000000001</v>
      </c>
      <c r="T75" s="37">
        <f t="shared" si="26"/>
        <v>27.269999999999996</v>
      </c>
    </row>
    <row r="76" spans="1:20">
      <c r="A76" s="8" t="s">
        <v>118</v>
      </c>
      <c r="B76" s="202">
        <v>27.27</v>
      </c>
      <c r="C76" s="202">
        <v>27.27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11.377043999999998</v>
      </c>
      <c r="J76" s="21">
        <f t="shared" si="22"/>
        <v>6.3620909999999995</v>
      </c>
      <c r="K76" s="21">
        <f t="shared" si="23"/>
        <v>8.2055430000000005</v>
      </c>
      <c r="L76" s="21">
        <f t="shared" si="24"/>
        <v>1.3253220000000001</v>
      </c>
      <c r="M76" s="157">
        <f t="shared" si="25"/>
        <v>27.269999999999996</v>
      </c>
      <c r="N76" s="22"/>
      <c r="P76" s="37">
        <f t="shared" si="17"/>
        <v>11.377043999999998</v>
      </c>
      <c r="Q76" s="37">
        <f t="shared" si="18"/>
        <v>6.3620909999999995</v>
      </c>
      <c r="R76" s="37">
        <f t="shared" si="19"/>
        <v>8.2055430000000005</v>
      </c>
      <c r="S76" s="37">
        <f t="shared" si="20"/>
        <v>1.3253220000000001</v>
      </c>
      <c r="T76" s="37">
        <f t="shared" si="26"/>
        <v>27.269999999999996</v>
      </c>
    </row>
    <row r="77" spans="1:20">
      <c r="A77" s="8" t="s">
        <v>119</v>
      </c>
      <c r="B77" s="202">
        <v>27.27</v>
      </c>
      <c r="C77" s="202">
        <v>27.27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11.377043999999998</v>
      </c>
      <c r="J77" s="21">
        <f t="shared" si="22"/>
        <v>6.3620909999999995</v>
      </c>
      <c r="K77" s="21">
        <f t="shared" si="23"/>
        <v>8.2055430000000005</v>
      </c>
      <c r="L77" s="21">
        <f t="shared" si="24"/>
        <v>1.3253220000000001</v>
      </c>
      <c r="M77" s="157">
        <f t="shared" si="25"/>
        <v>27.269999999999996</v>
      </c>
      <c r="N77" s="22"/>
      <c r="P77" s="37">
        <f t="shared" si="17"/>
        <v>11.377043999999998</v>
      </c>
      <c r="Q77" s="37">
        <f t="shared" si="18"/>
        <v>6.3620909999999995</v>
      </c>
      <c r="R77" s="37">
        <f t="shared" si="19"/>
        <v>8.2055430000000005</v>
      </c>
      <c r="S77" s="37">
        <f t="shared" si="20"/>
        <v>1.3253220000000001</v>
      </c>
      <c r="T77" s="37">
        <f t="shared" si="26"/>
        <v>27.269999999999996</v>
      </c>
    </row>
    <row r="78" spans="1:20">
      <c r="A78" s="8" t="s">
        <v>120</v>
      </c>
      <c r="B78" s="202">
        <v>27.27</v>
      </c>
      <c r="C78" s="202">
        <v>27.27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11.377043999999998</v>
      </c>
      <c r="J78" s="21">
        <f t="shared" si="22"/>
        <v>6.3620909999999995</v>
      </c>
      <c r="K78" s="21">
        <f t="shared" si="23"/>
        <v>8.2055430000000005</v>
      </c>
      <c r="L78" s="21">
        <f t="shared" si="24"/>
        <v>1.3253220000000001</v>
      </c>
      <c r="M78" s="157">
        <f t="shared" si="25"/>
        <v>27.269999999999996</v>
      </c>
      <c r="N78" s="22"/>
      <c r="P78" s="37">
        <f t="shared" si="17"/>
        <v>11.377043999999998</v>
      </c>
      <c r="Q78" s="37">
        <f t="shared" si="18"/>
        <v>6.3620909999999995</v>
      </c>
      <c r="R78" s="37">
        <f t="shared" si="19"/>
        <v>8.2055430000000005</v>
      </c>
      <c r="S78" s="37">
        <f t="shared" si="20"/>
        <v>1.3253220000000001</v>
      </c>
      <c r="T78" s="37">
        <f t="shared" si="26"/>
        <v>27.269999999999996</v>
      </c>
    </row>
    <row r="79" spans="1:20">
      <c r="A79" s="8" t="s">
        <v>121</v>
      </c>
      <c r="B79" s="202">
        <v>27.27</v>
      </c>
      <c r="C79" s="202">
        <v>27.27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11.377043999999998</v>
      </c>
      <c r="J79" s="21">
        <f t="shared" si="22"/>
        <v>6.3620909999999995</v>
      </c>
      <c r="K79" s="21">
        <f t="shared" si="23"/>
        <v>8.2055430000000005</v>
      </c>
      <c r="L79" s="21">
        <f t="shared" si="24"/>
        <v>1.3253220000000001</v>
      </c>
      <c r="M79" s="157">
        <f t="shared" si="25"/>
        <v>27.269999999999996</v>
      </c>
      <c r="N79" s="22"/>
      <c r="P79" s="37">
        <f t="shared" si="17"/>
        <v>11.377043999999998</v>
      </c>
      <c r="Q79" s="37">
        <f t="shared" si="18"/>
        <v>6.3620909999999995</v>
      </c>
      <c r="R79" s="37">
        <f t="shared" si="19"/>
        <v>8.2055430000000005</v>
      </c>
      <c r="S79" s="37">
        <f t="shared" si="20"/>
        <v>1.3253220000000001</v>
      </c>
      <c r="T79" s="37">
        <f t="shared" si="26"/>
        <v>27.269999999999996</v>
      </c>
    </row>
    <row r="80" spans="1:20">
      <c r="A80" s="8" t="s">
        <v>122</v>
      </c>
      <c r="B80" s="202">
        <v>27.27</v>
      </c>
      <c r="C80" s="202">
        <v>27.27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11.377043999999998</v>
      </c>
      <c r="J80" s="21">
        <f t="shared" si="22"/>
        <v>6.3620909999999995</v>
      </c>
      <c r="K80" s="21">
        <f t="shared" si="23"/>
        <v>8.2055430000000005</v>
      </c>
      <c r="L80" s="21">
        <f t="shared" si="24"/>
        <v>1.3253220000000001</v>
      </c>
      <c r="M80" s="157">
        <f t="shared" si="25"/>
        <v>27.269999999999996</v>
      </c>
      <c r="N80" s="22"/>
      <c r="P80" s="37">
        <f t="shared" si="17"/>
        <v>11.377043999999998</v>
      </c>
      <c r="Q80" s="37">
        <f t="shared" si="18"/>
        <v>6.3620909999999995</v>
      </c>
      <c r="R80" s="37">
        <f t="shared" si="19"/>
        <v>8.2055430000000005</v>
      </c>
      <c r="S80" s="37">
        <f t="shared" si="20"/>
        <v>1.3253220000000001</v>
      </c>
      <c r="T80" s="37">
        <f t="shared" si="26"/>
        <v>27.269999999999996</v>
      </c>
    </row>
    <row r="81" spans="1:20">
      <c r="A81" s="8" t="s">
        <v>123</v>
      </c>
      <c r="B81" s="202">
        <v>27.27</v>
      </c>
      <c r="C81" s="202">
        <v>27.27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11.377043999999998</v>
      </c>
      <c r="J81" s="21">
        <f t="shared" si="22"/>
        <v>6.3620909999999995</v>
      </c>
      <c r="K81" s="21">
        <f t="shared" si="23"/>
        <v>8.2055430000000005</v>
      </c>
      <c r="L81" s="21">
        <f t="shared" si="24"/>
        <v>1.3253220000000001</v>
      </c>
      <c r="M81" s="157">
        <f t="shared" si="25"/>
        <v>27.269999999999996</v>
      </c>
      <c r="N81" s="22"/>
      <c r="P81" s="37">
        <f t="shared" si="17"/>
        <v>11.377043999999998</v>
      </c>
      <c r="Q81" s="37">
        <f t="shared" si="18"/>
        <v>6.3620909999999995</v>
      </c>
      <c r="R81" s="37">
        <f t="shared" si="19"/>
        <v>8.2055430000000005</v>
      </c>
      <c r="S81" s="37">
        <f t="shared" si="20"/>
        <v>1.3253220000000001</v>
      </c>
      <c r="T81" s="37">
        <f t="shared" si="26"/>
        <v>27.269999999999996</v>
      </c>
    </row>
    <row r="82" spans="1:20">
      <c r="A82" s="8" t="s">
        <v>124</v>
      </c>
      <c r="B82" s="202">
        <v>27.27</v>
      </c>
      <c r="C82" s="202">
        <v>27.27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11.377043999999998</v>
      </c>
      <c r="J82" s="21">
        <f t="shared" si="22"/>
        <v>6.3620909999999995</v>
      </c>
      <c r="K82" s="21">
        <f t="shared" si="23"/>
        <v>8.2055430000000005</v>
      </c>
      <c r="L82" s="21">
        <f t="shared" si="24"/>
        <v>1.3253220000000001</v>
      </c>
      <c r="M82" s="157">
        <f t="shared" si="25"/>
        <v>27.269999999999996</v>
      </c>
      <c r="N82" s="22"/>
      <c r="P82" s="37">
        <f t="shared" si="17"/>
        <v>11.377043999999998</v>
      </c>
      <c r="Q82" s="37">
        <f t="shared" si="18"/>
        <v>6.3620909999999995</v>
      </c>
      <c r="R82" s="37">
        <f t="shared" si="19"/>
        <v>8.2055430000000005</v>
      </c>
      <c r="S82" s="37">
        <f t="shared" si="20"/>
        <v>1.3253220000000001</v>
      </c>
      <c r="T82" s="37">
        <f t="shared" si="26"/>
        <v>27.269999999999996</v>
      </c>
    </row>
    <row r="83" spans="1:20">
      <c r="A83" s="8" t="s">
        <v>125</v>
      </c>
      <c r="B83" s="202">
        <v>27.27</v>
      </c>
      <c r="C83" s="202">
        <v>27.27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11.377043999999998</v>
      </c>
      <c r="J83" s="21">
        <f t="shared" si="22"/>
        <v>6.3620909999999995</v>
      </c>
      <c r="K83" s="21">
        <f t="shared" si="23"/>
        <v>8.2055430000000005</v>
      </c>
      <c r="L83" s="21">
        <f t="shared" si="24"/>
        <v>1.3253220000000001</v>
      </c>
      <c r="M83" s="157">
        <f t="shared" si="25"/>
        <v>27.269999999999996</v>
      </c>
      <c r="N83" s="22"/>
      <c r="P83" s="37">
        <f t="shared" si="17"/>
        <v>11.377043999999998</v>
      </c>
      <c r="Q83" s="37">
        <f t="shared" si="18"/>
        <v>6.3620909999999995</v>
      </c>
      <c r="R83" s="37">
        <f t="shared" si="19"/>
        <v>8.2055430000000005</v>
      </c>
      <c r="S83" s="37">
        <f t="shared" si="20"/>
        <v>1.3253220000000001</v>
      </c>
      <c r="T83" s="37">
        <f t="shared" si="26"/>
        <v>27.269999999999996</v>
      </c>
    </row>
    <row r="84" spans="1:20">
      <c r="A84" s="8" t="s">
        <v>126</v>
      </c>
      <c r="B84" s="202">
        <v>27.27</v>
      </c>
      <c r="C84" s="202">
        <v>27.27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11.377043999999998</v>
      </c>
      <c r="J84" s="21">
        <f t="shared" si="22"/>
        <v>6.3620909999999995</v>
      </c>
      <c r="K84" s="21">
        <f t="shared" si="23"/>
        <v>8.2055430000000005</v>
      </c>
      <c r="L84" s="21">
        <f t="shared" si="24"/>
        <v>1.3253220000000001</v>
      </c>
      <c r="M84" s="157">
        <f t="shared" si="25"/>
        <v>27.269999999999996</v>
      </c>
      <c r="N84" s="22"/>
      <c r="P84" s="37">
        <f t="shared" si="17"/>
        <v>11.377043999999998</v>
      </c>
      <c r="Q84" s="37">
        <f t="shared" si="18"/>
        <v>6.3620909999999995</v>
      </c>
      <c r="R84" s="37">
        <f t="shared" si="19"/>
        <v>8.2055430000000005</v>
      </c>
      <c r="S84" s="37">
        <f t="shared" si="20"/>
        <v>1.3253220000000001</v>
      </c>
      <c r="T84" s="37">
        <f t="shared" si="26"/>
        <v>27.269999999999996</v>
      </c>
    </row>
    <row r="85" spans="1:20">
      <c r="A85" s="8" t="s">
        <v>127</v>
      </c>
      <c r="B85" s="202">
        <v>27.27</v>
      </c>
      <c r="C85" s="202">
        <v>27.27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11.377043999999998</v>
      </c>
      <c r="J85" s="21">
        <f t="shared" si="22"/>
        <v>6.3620909999999995</v>
      </c>
      <c r="K85" s="21">
        <f t="shared" si="23"/>
        <v>8.2055430000000005</v>
      </c>
      <c r="L85" s="21">
        <f t="shared" si="24"/>
        <v>1.3253220000000001</v>
      </c>
      <c r="M85" s="157">
        <f t="shared" si="25"/>
        <v>27.269999999999996</v>
      </c>
      <c r="N85" s="22"/>
      <c r="P85" s="37">
        <f t="shared" si="17"/>
        <v>11.377043999999998</v>
      </c>
      <c r="Q85" s="37">
        <f t="shared" si="18"/>
        <v>6.3620909999999995</v>
      </c>
      <c r="R85" s="37">
        <f t="shared" si="19"/>
        <v>8.2055430000000005</v>
      </c>
      <c r="S85" s="37">
        <f t="shared" si="20"/>
        <v>1.3253220000000001</v>
      </c>
      <c r="T85" s="37">
        <f t="shared" si="26"/>
        <v>27.269999999999996</v>
      </c>
    </row>
    <row r="86" spans="1:20">
      <c r="A86" s="8" t="s">
        <v>128</v>
      </c>
      <c r="B86" s="202">
        <v>27.27</v>
      </c>
      <c r="C86" s="202">
        <v>27.27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11.377043999999998</v>
      </c>
      <c r="J86" s="21">
        <f t="shared" si="22"/>
        <v>6.3620909999999995</v>
      </c>
      <c r="K86" s="21">
        <f t="shared" si="23"/>
        <v>8.2055430000000005</v>
      </c>
      <c r="L86" s="21">
        <f t="shared" si="24"/>
        <v>1.3253220000000001</v>
      </c>
      <c r="M86" s="157">
        <f t="shared" si="25"/>
        <v>27.269999999999996</v>
      </c>
      <c r="N86" s="22"/>
      <c r="P86" s="37">
        <f t="shared" si="17"/>
        <v>11.377043999999998</v>
      </c>
      <c r="Q86" s="37">
        <f t="shared" si="18"/>
        <v>6.3620909999999995</v>
      </c>
      <c r="R86" s="37">
        <f t="shared" si="19"/>
        <v>8.2055430000000005</v>
      </c>
      <c r="S86" s="37">
        <f t="shared" si="20"/>
        <v>1.3253220000000001</v>
      </c>
      <c r="T86" s="37">
        <f t="shared" si="26"/>
        <v>27.269999999999996</v>
      </c>
    </row>
    <row r="87" spans="1:20">
      <c r="A87" s="8" t="s">
        <v>129</v>
      </c>
      <c r="B87" s="202">
        <v>27.27</v>
      </c>
      <c r="C87" s="202">
        <v>27.27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11.377043999999998</v>
      </c>
      <c r="J87" s="21">
        <f t="shared" si="22"/>
        <v>6.3620909999999995</v>
      </c>
      <c r="K87" s="21">
        <f t="shared" si="23"/>
        <v>8.2055430000000005</v>
      </c>
      <c r="L87" s="21">
        <f t="shared" si="24"/>
        <v>1.3253220000000001</v>
      </c>
      <c r="M87" s="157">
        <f t="shared" si="25"/>
        <v>27.269999999999996</v>
      </c>
      <c r="N87" s="22"/>
      <c r="P87" s="37">
        <f t="shared" si="17"/>
        <v>11.377043999999998</v>
      </c>
      <c r="Q87" s="37">
        <f t="shared" si="18"/>
        <v>6.3620909999999995</v>
      </c>
      <c r="R87" s="37">
        <f t="shared" si="19"/>
        <v>8.2055430000000005</v>
      </c>
      <c r="S87" s="37">
        <f t="shared" si="20"/>
        <v>1.3253220000000001</v>
      </c>
      <c r="T87" s="37">
        <f t="shared" si="26"/>
        <v>27.269999999999996</v>
      </c>
    </row>
    <row r="88" spans="1:20">
      <c r="A88" s="8" t="s">
        <v>130</v>
      </c>
      <c r="B88" s="202">
        <v>27.27</v>
      </c>
      <c r="C88" s="202">
        <v>27.27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11.377043999999998</v>
      </c>
      <c r="J88" s="21">
        <f t="shared" si="22"/>
        <v>6.3620909999999995</v>
      </c>
      <c r="K88" s="21">
        <f t="shared" si="23"/>
        <v>8.2055430000000005</v>
      </c>
      <c r="L88" s="21">
        <f t="shared" si="24"/>
        <v>1.3253220000000001</v>
      </c>
      <c r="M88" s="157">
        <f t="shared" si="25"/>
        <v>27.269999999999996</v>
      </c>
      <c r="N88" s="22"/>
      <c r="P88" s="37">
        <f t="shared" si="17"/>
        <v>11.377043999999998</v>
      </c>
      <c r="Q88" s="37">
        <f t="shared" si="18"/>
        <v>6.3620909999999995</v>
      </c>
      <c r="R88" s="37">
        <f t="shared" si="19"/>
        <v>8.2055430000000005</v>
      </c>
      <c r="S88" s="37">
        <f t="shared" si="20"/>
        <v>1.3253220000000001</v>
      </c>
      <c r="T88" s="37">
        <f t="shared" si="26"/>
        <v>27.269999999999996</v>
      </c>
    </row>
    <row r="89" spans="1:20">
      <c r="A89" s="8" t="s">
        <v>131</v>
      </c>
      <c r="B89" s="202">
        <v>27.27</v>
      </c>
      <c r="C89" s="202">
        <v>27.27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11.377043999999998</v>
      </c>
      <c r="J89" s="21">
        <f t="shared" si="22"/>
        <v>6.3620909999999995</v>
      </c>
      <c r="K89" s="21">
        <f t="shared" si="23"/>
        <v>8.2055430000000005</v>
      </c>
      <c r="L89" s="21">
        <f t="shared" si="24"/>
        <v>1.3253220000000001</v>
      </c>
      <c r="M89" s="157">
        <f t="shared" si="25"/>
        <v>27.269999999999996</v>
      </c>
      <c r="N89" s="22"/>
      <c r="P89" s="37">
        <f t="shared" si="17"/>
        <v>11.377043999999998</v>
      </c>
      <c r="Q89" s="37">
        <f t="shared" si="18"/>
        <v>6.3620909999999995</v>
      </c>
      <c r="R89" s="37">
        <f t="shared" si="19"/>
        <v>8.2055430000000005</v>
      </c>
      <c r="S89" s="37">
        <f t="shared" si="20"/>
        <v>1.3253220000000001</v>
      </c>
      <c r="T89" s="37">
        <f t="shared" si="26"/>
        <v>27.269999999999996</v>
      </c>
    </row>
    <row r="90" spans="1:20">
      <c r="A90" s="8" t="s">
        <v>132</v>
      </c>
      <c r="B90" s="202">
        <v>27.27</v>
      </c>
      <c r="C90" s="202">
        <v>27.27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11.377043999999998</v>
      </c>
      <c r="J90" s="21">
        <f t="shared" si="22"/>
        <v>6.3620909999999995</v>
      </c>
      <c r="K90" s="21">
        <f t="shared" si="23"/>
        <v>8.2055430000000005</v>
      </c>
      <c r="L90" s="21">
        <f t="shared" si="24"/>
        <v>1.3253220000000001</v>
      </c>
      <c r="M90" s="157">
        <f t="shared" si="25"/>
        <v>27.269999999999996</v>
      </c>
      <c r="N90" s="22"/>
      <c r="P90" s="37">
        <f t="shared" si="17"/>
        <v>11.377043999999998</v>
      </c>
      <c r="Q90" s="37">
        <f t="shared" si="18"/>
        <v>6.3620909999999995</v>
      </c>
      <c r="R90" s="37">
        <f t="shared" si="19"/>
        <v>8.2055430000000005</v>
      </c>
      <c r="S90" s="37">
        <f t="shared" si="20"/>
        <v>1.3253220000000001</v>
      </c>
      <c r="T90" s="37">
        <f t="shared" si="26"/>
        <v>27.269999999999996</v>
      </c>
    </row>
    <row r="91" spans="1:20">
      <c r="A91" s="8" t="s">
        <v>133</v>
      </c>
      <c r="B91" s="202">
        <v>27.27</v>
      </c>
      <c r="C91" s="202">
        <v>27.27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11.377043999999998</v>
      </c>
      <c r="J91" s="21">
        <f t="shared" si="22"/>
        <v>6.3620909999999995</v>
      </c>
      <c r="K91" s="21">
        <f t="shared" si="23"/>
        <v>8.2055430000000005</v>
      </c>
      <c r="L91" s="21">
        <f t="shared" si="24"/>
        <v>1.3253220000000001</v>
      </c>
      <c r="M91" s="157">
        <f t="shared" si="25"/>
        <v>27.269999999999996</v>
      </c>
      <c r="N91" s="22"/>
      <c r="P91" s="37">
        <f t="shared" si="17"/>
        <v>11.377043999999998</v>
      </c>
      <c r="Q91" s="37">
        <f t="shared" si="18"/>
        <v>6.3620909999999995</v>
      </c>
      <c r="R91" s="37">
        <f t="shared" si="19"/>
        <v>8.2055430000000005</v>
      </c>
      <c r="S91" s="37">
        <f t="shared" si="20"/>
        <v>1.3253220000000001</v>
      </c>
      <c r="T91" s="37">
        <f t="shared" si="26"/>
        <v>27.269999999999996</v>
      </c>
    </row>
    <row r="92" spans="1:20">
      <c r="A92" s="8" t="s">
        <v>134</v>
      </c>
      <c r="B92" s="202">
        <v>27.27</v>
      </c>
      <c r="C92" s="202">
        <v>27.27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11.377043999999998</v>
      </c>
      <c r="J92" s="21">
        <f t="shared" si="22"/>
        <v>6.3620909999999995</v>
      </c>
      <c r="K92" s="21">
        <f t="shared" si="23"/>
        <v>8.2055430000000005</v>
      </c>
      <c r="L92" s="21">
        <f t="shared" si="24"/>
        <v>1.3253220000000001</v>
      </c>
      <c r="M92" s="157">
        <f t="shared" si="25"/>
        <v>27.269999999999996</v>
      </c>
      <c r="N92" s="22"/>
      <c r="P92" s="37">
        <f t="shared" si="17"/>
        <v>11.377043999999998</v>
      </c>
      <c r="Q92" s="37">
        <f t="shared" si="18"/>
        <v>6.3620909999999995</v>
      </c>
      <c r="R92" s="37">
        <f t="shared" si="19"/>
        <v>8.2055430000000005</v>
      </c>
      <c r="S92" s="37">
        <f t="shared" si="20"/>
        <v>1.3253220000000001</v>
      </c>
      <c r="T92" s="37">
        <f t="shared" si="26"/>
        <v>27.269999999999996</v>
      </c>
    </row>
    <row r="93" spans="1:20">
      <c r="A93" s="8" t="s">
        <v>135</v>
      </c>
      <c r="B93" s="202">
        <v>27.27</v>
      </c>
      <c r="C93" s="202">
        <v>27.27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11.377043999999998</v>
      </c>
      <c r="J93" s="21">
        <f t="shared" si="22"/>
        <v>6.3620909999999995</v>
      </c>
      <c r="K93" s="21">
        <f t="shared" si="23"/>
        <v>8.2055430000000005</v>
      </c>
      <c r="L93" s="21">
        <f t="shared" si="24"/>
        <v>1.3253220000000001</v>
      </c>
      <c r="M93" s="157">
        <f t="shared" si="25"/>
        <v>27.269999999999996</v>
      </c>
      <c r="N93" s="22"/>
      <c r="P93" s="37">
        <f t="shared" si="17"/>
        <v>11.377043999999998</v>
      </c>
      <c r="Q93" s="37">
        <f t="shared" si="18"/>
        <v>6.3620909999999995</v>
      </c>
      <c r="R93" s="37">
        <f t="shared" si="19"/>
        <v>8.2055430000000005</v>
      </c>
      <c r="S93" s="37">
        <f t="shared" si="20"/>
        <v>1.3253220000000001</v>
      </c>
      <c r="T93" s="37">
        <f t="shared" si="26"/>
        <v>27.269999999999996</v>
      </c>
    </row>
    <row r="94" spans="1:20">
      <c r="A94" s="8" t="s">
        <v>136</v>
      </c>
      <c r="B94" s="202">
        <v>27.27</v>
      </c>
      <c r="C94" s="202">
        <v>27.27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11.377043999999998</v>
      </c>
      <c r="J94" s="21">
        <f t="shared" si="22"/>
        <v>6.3620909999999995</v>
      </c>
      <c r="K94" s="21">
        <f t="shared" si="23"/>
        <v>8.2055430000000005</v>
      </c>
      <c r="L94" s="21">
        <f t="shared" si="24"/>
        <v>1.3253220000000001</v>
      </c>
      <c r="M94" s="157">
        <f t="shared" si="25"/>
        <v>27.269999999999996</v>
      </c>
      <c r="N94" s="22"/>
      <c r="P94" s="37">
        <f t="shared" si="17"/>
        <v>11.377043999999998</v>
      </c>
      <c r="Q94" s="37">
        <f t="shared" si="18"/>
        <v>6.3620909999999995</v>
      </c>
      <c r="R94" s="37">
        <f t="shared" si="19"/>
        <v>8.2055430000000005</v>
      </c>
      <c r="S94" s="37">
        <f t="shared" si="20"/>
        <v>1.3253220000000001</v>
      </c>
      <c r="T94" s="37">
        <f t="shared" si="26"/>
        <v>27.269999999999996</v>
      </c>
    </row>
    <row r="95" spans="1:20">
      <c r="A95" s="8" t="s">
        <v>137</v>
      </c>
      <c r="B95" s="202">
        <v>27.27</v>
      </c>
      <c r="C95" s="202">
        <v>27.27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11.377043999999998</v>
      </c>
      <c r="J95" s="21">
        <f t="shared" si="22"/>
        <v>6.3620909999999995</v>
      </c>
      <c r="K95" s="21">
        <f t="shared" si="23"/>
        <v>8.2055430000000005</v>
      </c>
      <c r="L95" s="21">
        <f t="shared" si="24"/>
        <v>1.3253220000000001</v>
      </c>
      <c r="M95" s="157">
        <f t="shared" si="25"/>
        <v>27.269999999999996</v>
      </c>
      <c r="N95" s="22"/>
      <c r="P95" s="37">
        <f t="shared" si="17"/>
        <v>11.377043999999998</v>
      </c>
      <c r="Q95" s="37">
        <f t="shared" si="18"/>
        <v>6.3620909999999995</v>
      </c>
      <c r="R95" s="37">
        <f t="shared" si="19"/>
        <v>8.2055430000000005</v>
      </c>
      <c r="S95" s="37">
        <f t="shared" si="20"/>
        <v>1.3253220000000001</v>
      </c>
      <c r="T95" s="37">
        <f t="shared" si="26"/>
        <v>27.269999999999996</v>
      </c>
    </row>
    <row r="96" spans="1:20">
      <c r="A96" s="8" t="s">
        <v>138</v>
      </c>
      <c r="B96" s="202">
        <v>27.27</v>
      </c>
      <c r="C96" s="202">
        <v>27.27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11.377043999999998</v>
      </c>
      <c r="J96" s="21">
        <f t="shared" si="22"/>
        <v>6.3620909999999995</v>
      </c>
      <c r="K96" s="21">
        <f t="shared" si="23"/>
        <v>8.2055430000000005</v>
      </c>
      <c r="L96" s="21">
        <f t="shared" si="24"/>
        <v>1.3253220000000001</v>
      </c>
      <c r="M96" s="157">
        <f t="shared" si="25"/>
        <v>27.269999999999996</v>
      </c>
      <c r="N96" s="22"/>
      <c r="P96" s="37">
        <f t="shared" si="17"/>
        <v>11.377043999999998</v>
      </c>
      <c r="Q96" s="37">
        <f t="shared" si="18"/>
        <v>6.3620909999999995</v>
      </c>
      <c r="R96" s="37">
        <f t="shared" si="19"/>
        <v>8.2055430000000005</v>
      </c>
      <c r="S96" s="37">
        <f t="shared" si="20"/>
        <v>1.3253220000000001</v>
      </c>
      <c r="T96" s="37">
        <f t="shared" si="26"/>
        <v>27.269999999999996</v>
      </c>
    </row>
    <row r="97" spans="1:23">
      <c r="A97" s="8" t="s">
        <v>139</v>
      </c>
      <c r="B97" s="202">
        <v>27.27</v>
      </c>
      <c r="C97" s="202">
        <v>27.27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11.377043999999998</v>
      </c>
      <c r="J97" s="21">
        <f t="shared" si="22"/>
        <v>6.3620909999999995</v>
      </c>
      <c r="K97" s="21">
        <f t="shared" si="23"/>
        <v>8.2055430000000005</v>
      </c>
      <c r="L97" s="21">
        <f t="shared" si="24"/>
        <v>1.3253220000000001</v>
      </c>
      <c r="M97" s="157">
        <f t="shared" si="25"/>
        <v>27.269999999999996</v>
      </c>
      <c r="N97" s="22"/>
      <c r="P97" s="37">
        <f t="shared" si="17"/>
        <v>11.377043999999998</v>
      </c>
      <c r="Q97" s="37">
        <f t="shared" si="18"/>
        <v>6.3620909999999995</v>
      </c>
      <c r="R97" s="37">
        <f t="shared" si="19"/>
        <v>8.2055430000000005</v>
      </c>
      <c r="S97" s="37">
        <f t="shared" si="20"/>
        <v>1.3253220000000001</v>
      </c>
      <c r="T97" s="37">
        <f t="shared" si="26"/>
        <v>27.269999999999996</v>
      </c>
    </row>
    <row r="98" spans="1:23" ht="15.75" thickBot="1">
      <c r="A98" s="8" t="s">
        <v>140</v>
      </c>
      <c r="B98" s="202">
        <v>27.27</v>
      </c>
      <c r="C98" s="202">
        <v>27.27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11.377043999999998</v>
      </c>
      <c r="J98" s="21">
        <f t="shared" si="22"/>
        <v>6.3620909999999995</v>
      </c>
      <c r="K98" s="21">
        <f t="shared" si="23"/>
        <v>8.2055430000000005</v>
      </c>
      <c r="L98" s="21">
        <f t="shared" si="24"/>
        <v>1.3253220000000001</v>
      </c>
      <c r="M98" s="157">
        <f t="shared" si="25"/>
        <v>27.269999999999996</v>
      </c>
      <c r="N98" s="22"/>
      <c r="P98" s="37">
        <f t="shared" si="17"/>
        <v>11.377043999999998</v>
      </c>
      <c r="Q98" s="37">
        <f t="shared" si="18"/>
        <v>6.3620909999999995</v>
      </c>
      <c r="R98" s="37">
        <f t="shared" si="19"/>
        <v>8.2055430000000005</v>
      </c>
      <c r="S98" s="37">
        <f t="shared" si="20"/>
        <v>1.3253220000000001</v>
      </c>
      <c r="T98" s="37">
        <f t="shared" si="26"/>
        <v>27.269999999999996</v>
      </c>
    </row>
    <row r="99" spans="1:23" ht="15.75" thickBot="1">
      <c r="A99" s="8" t="s">
        <v>171</v>
      </c>
      <c r="B99" s="20">
        <f t="shared" ref="B99:H99" si="27">SUM(B3:B98)/4000</f>
        <v>0.65059499999999992</v>
      </c>
      <c r="C99" s="20">
        <f t="shared" si="27"/>
        <v>0.65059499999999992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0.27142823399999971</v>
      </c>
      <c r="J99" s="158">
        <f t="shared" ref="J99:L99" si="28">SUM(J3:J98)/4000</f>
        <v>0.15178381349999984</v>
      </c>
      <c r="K99" s="158">
        <f t="shared" si="28"/>
        <v>0.19576403550000021</v>
      </c>
      <c r="L99" s="158">
        <f t="shared" si="28"/>
        <v>3.1618916999999989E-2</v>
      </c>
      <c r="M99" s="159">
        <f>SUM(M3:M98)/4000</f>
        <v>0.65059499999999992</v>
      </c>
      <c r="N99" s="23"/>
      <c r="P99" s="37">
        <f>SUM(P3:P98)/4000</f>
        <v>0.27142823399999971</v>
      </c>
      <c r="Q99" s="37">
        <f t="shared" ref="Q99:S99" si="29">SUM(Q3:Q98)/4000</f>
        <v>0.15178381349999984</v>
      </c>
      <c r="R99" s="37">
        <f t="shared" si="29"/>
        <v>0.19576403550000021</v>
      </c>
      <c r="S99" s="37">
        <f t="shared" si="29"/>
        <v>3.1618916999999989E-2</v>
      </c>
      <c r="T99" s="37">
        <f t="shared" si="26"/>
        <v>0.6505949999999997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8.81</v>
      </c>
      <c r="I3" s="53">
        <v>0</v>
      </c>
      <c r="J3" s="53">
        <v>0.14000000000000001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U3" s="73">
        <v>8.9499999999999993</v>
      </c>
      <c r="V3" s="74">
        <v>-10</v>
      </c>
      <c r="W3">
        <v>8.81</v>
      </c>
      <c r="X3">
        <v>0</v>
      </c>
      <c r="Y3">
        <v>-10</v>
      </c>
      <c r="Z3">
        <v>0</v>
      </c>
      <c r="AA3">
        <v>0.14000000000000001</v>
      </c>
    </row>
    <row r="4" spans="1:27">
      <c r="D4" t="s">
        <v>439</v>
      </c>
      <c r="F4" t="s">
        <v>438</v>
      </c>
      <c r="G4" t="s">
        <v>46</v>
      </c>
      <c r="H4" s="73">
        <v>1.89</v>
      </c>
      <c r="I4" s="46">
        <v>0</v>
      </c>
      <c r="J4" s="46">
        <v>0.03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-12</v>
      </c>
      <c r="R4" s="46">
        <v>0</v>
      </c>
      <c r="S4" s="74">
        <v>0</v>
      </c>
      <c r="U4" s="73">
        <v>1.92</v>
      </c>
      <c r="V4" s="74">
        <v>-12</v>
      </c>
      <c r="W4">
        <v>1.89</v>
      </c>
      <c r="X4">
        <v>0</v>
      </c>
      <c r="Y4">
        <v>-12</v>
      </c>
      <c r="Z4">
        <v>0</v>
      </c>
      <c r="AA4">
        <v>0.03</v>
      </c>
    </row>
    <row r="5" spans="1:27">
      <c r="G5" t="s">
        <v>47</v>
      </c>
      <c r="H5" s="73">
        <v>12.35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-10</v>
      </c>
      <c r="R5" s="46">
        <v>0</v>
      </c>
      <c r="S5" s="74">
        <v>0</v>
      </c>
      <c r="U5" s="73">
        <v>12.35</v>
      </c>
      <c r="V5" s="74">
        <v>-10</v>
      </c>
      <c r="W5">
        <v>12.35</v>
      </c>
      <c r="X5">
        <v>0</v>
      </c>
      <c r="Y5">
        <v>-10</v>
      </c>
      <c r="Z5">
        <v>0</v>
      </c>
      <c r="AA5">
        <v>0</v>
      </c>
    </row>
    <row r="6" spans="1:27">
      <c r="G6" t="s">
        <v>48</v>
      </c>
      <c r="H6" s="73">
        <v>9.9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-12</v>
      </c>
      <c r="R6" s="46">
        <v>0</v>
      </c>
      <c r="S6" s="74">
        <v>0</v>
      </c>
      <c r="U6" s="73">
        <v>9.9</v>
      </c>
      <c r="V6" s="74">
        <v>-12</v>
      </c>
      <c r="W6">
        <v>9.9</v>
      </c>
      <c r="X6">
        <v>0</v>
      </c>
      <c r="Y6">
        <v>-12</v>
      </c>
      <c r="Z6">
        <v>0</v>
      </c>
      <c r="AA6">
        <v>0</v>
      </c>
    </row>
    <row r="7" spans="1:27">
      <c r="G7" t="s">
        <v>49</v>
      </c>
      <c r="H7" s="73">
        <v>22.53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-15</v>
      </c>
      <c r="R7" s="46">
        <v>0</v>
      </c>
      <c r="S7" s="74">
        <v>0</v>
      </c>
      <c r="U7" s="73">
        <v>22.53</v>
      </c>
      <c r="V7" s="74">
        <v>-15</v>
      </c>
      <c r="W7">
        <v>22.53</v>
      </c>
      <c r="X7">
        <v>0</v>
      </c>
      <c r="Y7">
        <v>-15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-17</v>
      </c>
      <c r="R8" s="46">
        <v>0</v>
      </c>
      <c r="S8" s="74">
        <v>0</v>
      </c>
      <c r="U8" s="73">
        <v>0</v>
      </c>
      <c r="V8" s="74">
        <v>-17</v>
      </c>
      <c r="W8">
        <v>0</v>
      </c>
      <c r="X8">
        <v>0</v>
      </c>
      <c r="Y8">
        <v>-17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</v>
      </c>
      <c r="P9" s="46">
        <v>-40</v>
      </c>
      <c r="Q9" s="46">
        <v>-17</v>
      </c>
      <c r="R9" s="46">
        <v>0</v>
      </c>
      <c r="S9" s="74">
        <v>0</v>
      </c>
      <c r="U9" s="73">
        <v>0</v>
      </c>
      <c r="V9" s="74">
        <v>-72</v>
      </c>
      <c r="W9">
        <v>0</v>
      </c>
      <c r="X9">
        <v>-15</v>
      </c>
      <c r="Y9">
        <v>-17</v>
      </c>
      <c r="Z9">
        <v>0</v>
      </c>
      <c r="AA9">
        <v>-40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-73</v>
      </c>
      <c r="Q10" s="46">
        <v>-19</v>
      </c>
      <c r="R10" s="46">
        <v>0</v>
      </c>
      <c r="S10" s="74">
        <v>0</v>
      </c>
      <c r="U10" s="73">
        <v>0</v>
      </c>
      <c r="V10" s="74">
        <v>-92</v>
      </c>
      <c r="W10">
        <v>0</v>
      </c>
      <c r="X10">
        <v>0</v>
      </c>
      <c r="Y10">
        <v>-19</v>
      </c>
      <c r="Z10">
        <v>0</v>
      </c>
      <c r="AA10">
        <v>-73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-124</v>
      </c>
      <c r="Q11" s="46">
        <v>-20</v>
      </c>
      <c r="R11" s="46">
        <v>0</v>
      </c>
      <c r="S11" s="74">
        <v>0</v>
      </c>
      <c r="U11" s="73">
        <v>0</v>
      </c>
      <c r="V11" s="74">
        <v>-144</v>
      </c>
      <c r="W11">
        <v>0</v>
      </c>
      <c r="X11">
        <v>0</v>
      </c>
      <c r="Y11">
        <v>-20</v>
      </c>
      <c r="Z11">
        <v>0</v>
      </c>
      <c r="AA11">
        <v>-124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-144</v>
      </c>
      <c r="Q12" s="46">
        <v>-2.31</v>
      </c>
      <c r="R12" s="46">
        <v>0</v>
      </c>
      <c r="S12" s="74">
        <v>0</v>
      </c>
      <c r="U12" s="73">
        <v>0</v>
      </c>
      <c r="V12" s="74">
        <v>-146.31</v>
      </c>
      <c r="W12">
        <v>0</v>
      </c>
      <c r="X12">
        <v>0</v>
      </c>
      <c r="Y12">
        <v>-2.31</v>
      </c>
      <c r="Z12">
        <v>0</v>
      </c>
      <c r="AA12">
        <v>-144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-140</v>
      </c>
      <c r="Q13" s="46">
        <v>0</v>
      </c>
      <c r="R13" s="46">
        <v>0</v>
      </c>
      <c r="S13" s="74">
        <v>0</v>
      </c>
      <c r="U13" s="73">
        <v>0</v>
      </c>
      <c r="V13" s="74">
        <v>-140</v>
      </c>
      <c r="W13">
        <v>0</v>
      </c>
      <c r="X13">
        <v>0</v>
      </c>
      <c r="Y13">
        <v>0</v>
      </c>
      <c r="Z13">
        <v>0</v>
      </c>
      <c r="AA13">
        <v>-140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-79</v>
      </c>
      <c r="Q20" s="46">
        <v>0</v>
      </c>
      <c r="R20" s="46">
        <v>0</v>
      </c>
      <c r="S20" s="74">
        <v>0</v>
      </c>
      <c r="U20" s="73">
        <v>0</v>
      </c>
      <c r="V20" s="74">
        <v>-79</v>
      </c>
      <c r="W20">
        <v>0</v>
      </c>
      <c r="X20">
        <v>0</v>
      </c>
      <c r="Y20">
        <v>0</v>
      </c>
      <c r="Z20">
        <v>0</v>
      </c>
      <c r="AA20">
        <v>-79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-96</v>
      </c>
      <c r="Q21" s="46">
        <v>0</v>
      </c>
      <c r="R21" s="46">
        <v>0</v>
      </c>
      <c r="S21" s="74">
        <v>0</v>
      </c>
      <c r="U21" s="73">
        <v>0</v>
      </c>
      <c r="V21" s="74">
        <v>-96</v>
      </c>
      <c r="W21">
        <v>0</v>
      </c>
      <c r="X21">
        <v>0</v>
      </c>
      <c r="Y21">
        <v>0</v>
      </c>
      <c r="Z21">
        <v>0</v>
      </c>
      <c r="AA21">
        <v>-96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-106</v>
      </c>
      <c r="Q22" s="46">
        <v>0</v>
      </c>
      <c r="R22" s="46">
        <v>0</v>
      </c>
      <c r="S22" s="74">
        <v>0</v>
      </c>
      <c r="U22" s="73">
        <v>0</v>
      </c>
      <c r="V22" s="74">
        <v>-106</v>
      </c>
      <c r="W22">
        <v>0</v>
      </c>
      <c r="X22">
        <v>0</v>
      </c>
      <c r="Y22">
        <v>0</v>
      </c>
      <c r="Z22">
        <v>0</v>
      </c>
      <c r="AA22">
        <v>-106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-19</v>
      </c>
      <c r="Q23" s="46">
        <v>0</v>
      </c>
      <c r="R23" s="46">
        <v>0</v>
      </c>
      <c r="S23" s="74">
        <v>0</v>
      </c>
      <c r="U23" s="73">
        <v>0</v>
      </c>
      <c r="V23" s="74">
        <v>-19</v>
      </c>
      <c r="W23">
        <v>0</v>
      </c>
      <c r="X23">
        <v>0</v>
      </c>
      <c r="Y23">
        <v>0</v>
      </c>
      <c r="Z23">
        <v>0</v>
      </c>
      <c r="AA23">
        <v>-19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-362</v>
      </c>
      <c r="Q24" s="46">
        <v>0</v>
      </c>
      <c r="R24" s="46">
        <v>0</v>
      </c>
      <c r="S24" s="74">
        <v>0</v>
      </c>
      <c r="U24" s="73">
        <v>0</v>
      </c>
      <c r="V24" s="74">
        <v>-362</v>
      </c>
      <c r="W24">
        <v>0</v>
      </c>
      <c r="X24">
        <v>0</v>
      </c>
      <c r="Y24">
        <v>0</v>
      </c>
      <c r="Z24">
        <v>0</v>
      </c>
      <c r="AA24">
        <v>-362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-380</v>
      </c>
      <c r="Q25" s="46">
        <v>0</v>
      </c>
      <c r="R25" s="46">
        <v>0</v>
      </c>
      <c r="S25" s="74">
        <v>0</v>
      </c>
      <c r="U25" s="73">
        <v>0</v>
      </c>
      <c r="V25" s="74">
        <v>-380</v>
      </c>
      <c r="W25">
        <v>0</v>
      </c>
      <c r="X25">
        <v>0</v>
      </c>
      <c r="Y25">
        <v>0</v>
      </c>
      <c r="Z25">
        <v>0</v>
      </c>
      <c r="AA25">
        <v>-380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-390</v>
      </c>
      <c r="Q26" s="46">
        <v>0</v>
      </c>
      <c r="R26" s="46">
        <v>0</v>
      </c>
      <c r="S26" s="74">
        <v>0</v>
      </c>
      <c r="U26" s="73">
        <v>0</v>
      </c>
      <c r="V26" s="74">
        <v>-390</v>
      </c>
      <c r="W26">
        <v>0</v>
      </c>
      <c r="X26">
        <v>0</v>
      </c>
      <c r="Y26">
        <v>0</v>
      </c>
      <c r="Z26">
        <v>0</v>
      </c>
      <c r="AA26">
        <v>-390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-403</v>
      </c>
      <c r="Q27" s="46">
        <v>0</v>
      </c>
      <c r="R27" s="46">
        <v>0</v>
      </c>
      <c r="S27" s="74">
        <v>0</v>
      </c>
      <c r="U27" s="73">
        <v>0</v>
      </c>
      <c r="V27" s="74">
        <v>-403</v>
      </c>
      <c r="W27">
        <v>0</v>
      </c>
      <c r="X27">
        <v>0</v>
      </c>
      <c r="Y27">
        <v>0</v>
      </c>
      <c r="Z27">
        <v>0</v>
      </c>
      <c r="AA27">
        <v>-403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-381</v>
      </c>
      <c r="Q28" s="46">
        <v>-12.95</v>
      </c>
      <c r="R28" s="46">
        <v>0</v>
      </c>
      <c r="S28" s="74">
        <v>0</v>
      </c>
      <c r="U28" s="73">
        <v>0</v>
      </c>
      <c r="V28" s="74">
        <v>-393.95</v>
      </c>
      <c r="W28">
        <v>0</v>
      </c>
      <c r="X28">
        <v>0</v>
      </c>
      <c r="Y28">
        <v>-12.95</v>
      </c>
      <c r="Z28">
        <v>0</v>
      </c>
      <c r="AA28">
        <v>-381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-330</v>
      </c>
      <c r="Q29" s="46">
        <v>0</v>
      </c>
      <c r="R29" s="46">
        <v>0</v>
      </c>
      <c r="S29" s="74">
        <v>0</v>
      </c>
      <c r="U29" s="73">
        <v>0</v>
      </c>
      <c r="V29" s="74">
        <v>-330</v>
      </c>
      <c r="W29">
        <v>0</v>
      </c>
      <c r="X29">
        <v>0</v>
      </c>
      <c r="Y29">
        <v>0</v>
      </c>
      <c r="Z29">
        <v>0</v>
      </c>
      <c r="AA29">
        <v>-330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-4</v>
      </c>
      <c r="O30" s="46">
        <v>0</v>
      </c>
      <c r="P30" s="46">
        <v>-218</v>
      </c>
      <c r="Q30" s="46">
        <v>0</v>
      </c>
      <c r="R30" s="46">
        <v>0</v>
      </c>
      <c r="S30" s="74">
        <v>0</v>
      </c>
      <c r="U30" s="73">
        <v>0</v>
      </c>
      <c r="V30" s="74">
        <v>-222</v>
      </c>
      <c r="W30">
        <v>-4</v>
      </c>
      <c r="X30">
        <v>0</v>
      </c>
      <c r="Y30">
        <v>0</v>
      </c>
      <c r="Z30">
        <v>0</v>
      </c>
      <c r="AA30">
        <v>-218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2.71</v>
      </c>
      <c r="N31" s="73">
        <v>-19</v>
      </c>
      <c r="O31" s="46">
        <v>0</v>
      </c>
      <c r="P31" s="46">
        <v>-132</v>
      </c>
      <c r="Q31" s="46">
        <v>0</v>
      </c>
      <c r="R31" s="46">
        <v>0</v>
      </c>
      <c r="S31" s="74">
        <v>0</v>
      </c>
      <c r="U31" s="73">
        <v>2.71</v>
      </c>
      <c r="V31" s="74">
        <v>-151</v>
      </c>
      <c r="W31">
        <v>-19</v>
      </c>
      <c r="X31">
        <v>0</v>
      </c>
      <c r="Y31">
        <v>0</v>
      </c>
      <c r="Z31">
        <v>2.71</v>
      </c>
      <c r="AA31">
        <v>-132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0.68</v>
      </c>
      <c r="N32" s="73">
        <v>-72</v>
      </c>
      <c r="O32" s="46">
        <v>-245</v>
      </c>
      <c r="P32" s="46">
        <v>-152</v>
      </c>
      <c r="Q32" s="46">
        <v>0</v>
      </c>
      <c r="R32" s="46">
        <v>0</v>
      </c>
      <c r="S32" s="74">
        <v>0</v>
      </c>
      <c r="U32" s="73">
        <v>0.68</v>
      </c>
      <c r="V32" s="74">
        <v>-469</v>
      </c>
      <c r="W32">
        <v>-72</v>
      </c>
      <c r="X32">
        <v>-245</v>
      </c>
      <c r="Y32">
        <v>0</v>
      </c>
      <c r="Z32">
        <v>0.68</v>
      </c>
      <c r="AA32">
        <v>-152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-89</v>
      </c>
      <c r="O33" s="46">
        <v>-270</v>
      </c>
      <c r="P33" s="46">
        <v>-182</v>
      </c>
      <c r="Q33" s="46">
        <v>0</v>
      </c>
      <c r="R33" s="46">
        <v>0</v>
      </c>
      <c r="S33" s="74">
        <v>0</v>
      </c>
      <c r="U33" s="73">
        <v>0</v>
      </c>
      <c r="V33" s="74">
        <v>-541</v>
      </c>
      <c r="W33">
        <v>-89</v>
      </c>
      <c r="X33">
        <v>-270</v>
      </c>
      <c r="Y33">
        <v>0</v>
      </c>
      <c r="Z33">
        <v>0</v>
      </c>
      <c r="AA33">
        <v>-182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-164</v>
      </c>
      <c r="O34" s="46">
        <v>-293</v>
      </c>
      <c r="P34" s="46">
        <v>-127</v>
      </c>
      <c r="Q34" s="46">
        <v>0</v>
      </c>
      <c r="R34" s="46">
        <v>0</v>
      </c>
      <c r="S34" s="74">
        <v>0</v>
      </c>
      <c r="U34" s="73">
        <v>0</v>
      </c>
      <c r="V34" s="74">
        <v>-584</v>
      </c>
      <c r="W34">
        <v>-164</v>
      </c>
      <c r="X34">
        <v>-293</v>
      </c>
      <c r="Y34">
        <v>0</v>
      </c>
      <c r="Z34">
        <v>0</v>
      </c>
      <c r="AA34">
        <v>-127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0.28999999999999998</v>
      </c>
      <c r="N35" s="73">
        <v>-173</v>
      </c>
      <c r="O35" s="46">
        <v>-308</v>
      </c>
      <c r="P35" s="46">
        <v>-131</v>
      </c>
      <c r="Q35" s="46">
        <v>0</v>
      </c>
      <c r="R35" s="46">
        <v>0</v>
      </c>
      <c r="S35" s="74">
        <v>0</v>
      </c>
      <c r="U35" s="73">
        <v>0.28999999999999998</v>
      </c>
      <c r="V35" s="74">
        <v>-612</v>
      </c>
      <c r="W35">
        <v>-173</v>
      </c>
      <c r="X35">
        <v>-308</v>
      </c>
      <c r="Y35">
        <v>0</v>
      </c>
      <c r="Z35">
        <v>0.28999999999999998</v>
      </c>
      <c r="AA35">
        <v>-131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-188</v>
      </c>
      <c r="O36" s="46">
        <v>-333</v>
      </c>
      <c r="P36" s="46">
        <v>-220</v>
      </c>
      <c r="Q36" s="46">
        <v>0</v>
      </c>
      <c r="R36" s="46">
        <v>0</v>
      </c>
      <c r="S36" s="74">
        <v>0</v>
      </c>
      <c r="U36" s="73">
        <v>0</v>
      </c>
      <c r="V36" s="74">
        <v>-741</v>
      </c>
      <c r="W36">
        <v>-188</v>
      </c>
      <c r="X36">
        <v>-333</v>
      </c>
      <c r="Y36">
        <v>0</v>
      </c>
      <c r="Z36">
        <v>0</v>
      </c>
      <c r="AA36">
        <v>-220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-220</v>
      </c>
      <c r="O37" s="46">
        <v>-313</v>
      </c>
      <c r="P37" s="46">
        <v>-178.5</v>
      </c>
      <c r="Q37" s="46">
        <v>0</v>
      </c>
      <c r="R37" s="46">
        <v>0</v>
      </c>
      <c r="S37" s="74">
        <v>0</v>
      </c>
      <c r="U37" s="73">
        <v>0</v>
      </c>
      <c r="V37" s="74">
        <v>-711.5</v>
      </c>
      <c r="W37">
        <v>-220</v>
      </c>
      <c r="X37">
        <v>-313</v>
      </c>
      <c r="Y37">
        <v>0</v>
      </c>
      <c r="Z37">
        <v>0</v>
      </c>
      <c r="AA37">
        <v>-178.5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-237</v>
      </c>
      <c r="O38" s="46">
        <v>-295</v>
      </c>
      <c r="P38" s="46">
        <v>-18</v>
      </c>
      <c r="Q38" s="46">
        <v>0</v>
      </c>
      <c r="R38" s="46">
        <v>0</v>
      </c>
      <c r="S38" s="74">
        <v>0</v>
      </c>
      <c r="U38" s="73">
        <v>0</v>
      </c>
      <c r="V38" s="74">
        <v>-550</v>
      </c>
      <c r="W38">
        <v>-237</v>
      </c>
      <c r="X38">
        <v>-295</v>
      </c>
      <c r="Y38">
        <v>0</v>
      </c>
      <c r="Z38">
        <v>0</v>
      </c>
      <c r="AA38">
        <v>-18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-258</v>
      </c>
      <c r="O39" s="46">
        <v>-297</v>
      </c>
      <c r="P39" s="46">
        <v>-122.7</v>
      </c>
      <c r="Q39" s="46">
        <v>0</v>
      </c>
      <c r="R39" s="46">
        <v>0</v>
      </c>
      <c r="S39" s="74">
        <v>0</v>
      </c>
      <c r="U39" s="73">
        <v>0</v>
      </c>
      <c r="V39" s="74">
        <v>-677.7</v>
      </c>
      <c r="W39">
        <v>-258</v>
      </c>
      <c r="X39">
        <v>-297</v>
      </c>
      <c r="Y39">
        <v>0</v>
      </c>
      <c r="Z39">
        <v>0</v>
      </c>
      <c r="AA39">
        <v>-122.7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-241</v>
      </c>
      <c r="O40" s="46">
        <v>-323</v>
      </c>
      <c r="P40" s="46">
        <v>-76</v>
      </c>
      <c r="Q40" s="46">
        <v>0</v>
      </c>
      <c r="R40" s="46">
        <v>0</v>
      </c>
      <c r="S40" s="74">
        <v>0</v>
      </c>
      <c r="U40" s="73">
        <v>0</v>
      </c>
      <c r="V40" s="74">
        <v>-640</v>
      </c>
      <c r="W40">
        <v>-241</v>
      </c>
      <c r="X40">
        <v>-323</v>
      </c>
      <c r="Y40">
        <v>0</v>
      </c>
      <c r="Z40">
        <v>0</v>
      </c>
      <c r="AA40">
        <v>-76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-221</v>
      </c>
      <c r="O41" s="46">
        <v>-358</v>
      </c>
      <c r="P41" s="46">
        <v>-17</v>
      </c>
      <c r="Q41" s="46">
        <v>0</v>
      </c>
      <c r="R41" s="46">
        <v>0</v>
      </c>
      <c r="S41" s="74">
        <v>0</v>
      </c>
      <c r="U41" s="73">
        <v>0</v>
      </c>
      <c r="V41" s="74">
        <v>-596</v>
      </c>
      <c r="W41">
        <v>-221</v>
      </c>
      <c r="X41">
        <v>-358</v>
      </c>
      <c r="Y41">
        <v>0</v>
      </c>
      <c r="Z41">
        <v>0</v>
      </c>
      <c r="AA41">
        <v>-17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-209</v>
      </c>
      <c r="O42" s="46">
        <v>-272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-481</v>
      </c>
      <c r="W42">
        <v>-209</v>
      </c>
      <c r="X42">
        <v>-272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-189</v>
      </c>
      <c r="O43" s="46">
        <v>-259.99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-448.99</v>
      </c>
      <c r="W43">
        <v>-189</v>
      </c>
      <c r="X43">
        <v>-259.99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-171</v>
      </c>
      <c r="O44" s="46">
        <v>-250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-421</v>
      </c>
      <c r="W44">
        <v>-171</v>
      </c>
      <c r="X44">
        <v>-250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-158</v>
      </c>
      <c r="O45" s="46">
        <v>-230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-388</v>
      </c>
      <c r="W45">
        <v>-158</v>
      </c>
      <c r="X45">
        <v>-230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-142</v>
      </c>
      <c r="O46" s="46">
        <v>-215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-357</v>
      </c>
      <c r="W46">
        <v>-142</v>
      </c>
      <c r="X46">
        <v>-215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-121</v>
      </c>
      <c r="O47" s="46">
        <v>-184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-305</v>
      </c>
      <c r="W47">
        <v>-121</v>
      </c>
      <c r="X47">
        <v>-184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-109</v>
      </c>
      <c r="O48" s="46">
        <v>-174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-283</v>
      </c>
      <c r="W48">
        <v>-109</v>
      </c>
      <c r="X48">
        <v>-174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-98</v>
      </c>
      <c r="O49" s="46">
        <v>-169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-267</v>
      </c>
      <c r="W49">
        <v>-98</v>
      </c>
      <c r="X49">
        <v>-169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-83</v>
      </c>
      <c r="O50" s="46">
        <v>-164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-247</v>
      </c>
      <c r="W50">
        <v>-83</v>
      </c>
      <c r="X50">
        <v>-164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-71</v>
      </c>
      <c r="O51" s="46">
        <v>-165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-236</v>
      </c>
      <c r="W51">
        <v>-71</v>
      </c>
      <c r="X51">
        <v>-165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-68</v>
      </c>
      <c r="O52" s="46">
        <v>-160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-228</v>
      </c>
      <c r="W52">
        <v>-68</v>
      </c>
      <c r="X52">
        <v>-160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-49</v>
      </c>
      <c r="O53" s="46">
        <v>-150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-199</v>
      </c>
      <c r="W53">
        <v>-49</v>
      </c>
      <c r="X53">
        <v>-150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-42</v>
      </c>
      <c r="O54" s="46">
        <v>-134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-176</v>
      </c>
      <c r="W54">
        <v>-42</v>
      </c>
      <c r="X54">
        <v>-134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-51</v>
      </c>
      <c r="O55" s="46">
        <v>-139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-190</v>
      </c>
      <c r="W55">
        <v>-51</v>
      </c>
      <c r="X55">
        <v>-139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-34</v>
      </c>
      <c r="O56" s="46">
        <v>-144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-178</v>
      </c>
      <c r="W56">
        <v>-34</v>
      </c>
      <c r="X56">
        <v>-144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-139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-153</v>
      </c>
      <c r="W57">
        <v>-14</v>
      </c>
      <c r="X57">
        <v>-139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-124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-124</v>
      </c>
      <c r="W58">
        <v>0</v>
      </c>
      <c r="X58">
        <v>-124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-130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-130</v>
      </c>
      <c r="W59">
        <v>0</v>
      </c>
      <c r="X59">
        <v>-130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-138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-138</v>
      </c>
      <c r="W60">
        <v>0</v>
      </c>
      <c r="X60">
        <v>-138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-148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-148</v>
      </c>
      <c r="W61">
        <v>0</v>
      </c>
      <c r="X61">
        <v>-148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-93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-93</v>
      </c>
      <c r="W62">
        <v>0</v>
      </c>
      <c r="X62">
        <v>-93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-58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-58</v>
      </c>
      <c r="W63">
        <v>0</v>
      </c>
      <c r="X63">
        <v>-58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-18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-18</v>
      </c>
      <c r="W64">
        <v>0</v>
      </c>
      <c r="X64">
        <v>-18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36.76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36.76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36.76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15.48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15.48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15.48</v>
      </c>
    </row>
    <row r="70" spans="7:27">
      <c r="G70" t="s">
        <v>112</v>
      </c>
      <c r="H70" s="73">
        <v>0</v>
      </c>
      <c r="I70" s="46">
        <v>0</v>
      </c>
      <c r="J70" s="46">
        <v>23.22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23.22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23.22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10.64</v>
      </c>
      <c r="L77" s="46">
        <v>0</v>
      </c>
      <c r="M77" s="74">
        <v>2.23</v>
      </c>
      <c r="N77" s="73">
        <v>0</v>
      </c>
      <c r="O77" s="46">
        <v>0</v>
      </c>
      <c r="P77" s="46">
        <v>-26.35</v>
      </c>
      <c r="Q77" s="46">
        <v>0</v>
      </c>
      <c r="R77" s="46">
        <v>0</v>
      </c>
      <c r="S77" s="74">
        <v>0</v>
      </c>
      <c r="U77" s="73">
        <v>12.87</v>
      </c>
      <c r="V77" s="74">
        <v>-26.35</v>
      </c>
      <c r="W77">
        <v>0</v>
      </c>
      <c r="X77">
        <v>0</v>
      </c>
      <c r="Y77">
        <v>10.64</v>
      </c>
      <c r="Z77">
        <v>2.23</v>
      </c>
      <c r="AA77">
        <v>-26.35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4.3499999999999996</v>
      </c>
      <c r="N78" s="73">
        <v>0</v>
      </c>
      <c r="O78" s="46">
        <v>0</v>
      </c>
      <c r="P78" s="46">
        <v>-167</v>
      </c>
      <c r="Q78" s="46">
        <v>0</v>
      </c>
      <c r="R78" s="46">
        <v>0</v>
      </c>
      <c r="S78" s="74">
        <v>0</v>
      </c>
      <c r="U78" s="73">
        <v>4.3499999999999996</v>
      </c>
      <c r="V78" s="74">
        <v>-167</v>
      </c>
      <c r="W78">
        <v>0</v>
      </c>
      <c r="X78">
        <v>0</v>
      </c>
      <c r="Y78">
        <v>0</v>
      </c>
      <c r="Z78">
        <v>4.3499999999999996</v>
      </c>
      <c r="AA78">
        <v>-167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</v>
      </c>
      <c r="N79" s="73">
        <v>0</v>
      </c>
      <c r="O79" s="46">
        <v>0</v>
      </c>
      <c r="P79" s="46">
        <v>-172</v>
      </c>
      <c r="Q79" s="46">
        <v>0</v>
      </c>
      <c r="R79" s="46">
        <v>0</v>
      </c>
      <c r="S79" s="74">
        <v>0</v>
      </c>
      <c r="U79" s="73">
        <v>2</v>
      </c>
      <c r="V79" s="74">
        <v>-172</v>
      </c>
      <c r="W79">
        <v>0</v>
      </c>
      <c r="X79">
        <v>0</v>
      </c>
      <c r="Y79">
        <v>0</v>
      </c>
      <c r="Z79">
        <v>2</v>
      </c>
      <c r="AA79">
        <v>-172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1.92</v>
      </c>
      <c r="N80" s="73">
        <v>0</v>
      </c>
      <c r="O80" s="46">
        <v>0</v>
      </c>
      <c r="P80" s="46">
        <v>-163</v>
      </c>
      <c r="Q80" s="46">
        <v>0</v>
      </c>
      <c r="R80" s="46">
        <v>0</v>
      </c>
      <c r="S80" s="74">
        <v>0</v>
      </c>
      <c r="U80" s="73">
        <v>1.92</v>
      </c>
      <c r="V80" s="74">
        <v>-163</v>
      </c>
      <c r="W80">
        <v>0</v>
      </c>
      <c r="X80">
        <v>0</v>
      </c>
      <c r="Y80">
        <v>0</v>
      </c>
      <c r="Z80">
        <v>1.92</v>
      </c>
      <c r="AA80">
        <v>-163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1.34</v>
      </c>
      <c r="N81" s="73">
        <v>0</v>
      </c>
      <c r="O81" s="46">
        <v>0</v>
      </c>
      <c r="P81" s="46">
        <v>-163</v>
      </c>
      <c r="Q81" s="46">
        <v>0</v>
      </c>
      <c r="R81" s="46">
        <v>0</v>
      </c>
      <c r="S81" s="74">
        <v>0</v>
      </c>
      <c r="U81" s="73">
        <v>1.34</v>
      </c>
      <c r="V81" s="74">
        <v>-163</v>
      </c>
      <c r="W81">
        <v>0</v>
      </c>
      <c r="X81">
        <v>0</v>
      </c>
      <c r="Y81">
        <v>0</v>
      </c>
      <c r="Z81">
        <v>1.34</v>
      </c>
      <c r="AA81">
        <v>-163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0.48</v>
      </c>
      <c r="N82" s="73">
        <v>0</v>
      </c>
      <c r="O82" s="46">
        <v>0</v>
      </c>
      <c r="P82" s="46">
        <v>-170</v>
      </c>
      <c r="Q82" s="46">
        <v>0</v>
      </c>
      <c r="R82" s="46">
        <v>0</v>
      </c>
      <c r="S82" s="74">
        <v>0</v>
      </c>
      <c r="U82" s="73">
        <v>0.48</v>
      </c>
      <c r="V82" s="74">
        <v>-170</v>
      </c>
      <c r="W82">
        <v>0</v>
      </c>
      <c r="X82">
        <v>0</v>
      </c>
      <c r="Y82">
        <v>0</v>
      </c>
      <c r="Z82">
        <v>0.48</v>
      </c>
      <c r="AA82">
        <v>-170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1.25</v>
      </c>
      <c r="N83" s="73">
        <v>0</v>
      </c>
      <c r="O83" s="46">
        <v>0</v>
      </c>
      <c r="P83" s="46">
        <v>-201</v>
      </c>
      <c r="Q83" s="46">
        <v>0</v>
      </c>
      <c r="R83" s="46">
        <v>0</v>
      </c>
      <c r="S83" s="74">
        <v>0</v>
      </c>
      <c r="U83" s="73">
        <v>1.25</v>
      </c>
      <c r="V83" s="74">
        <v>-201</v>
      </c>
      <c r="W83">
        <v>0</v>
      </c>
      <c r="X83">
        <v>0</v>
      </c>
      <c r="Y83">
        <v>0</v>
      </c>
      <c r="Z83">
        <v>1.25</v>
      </c>
      <c r="AA83">
        <v>-201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1.34</v>
      </c>
      <c r="N84" s="73">
        <v>0</v>
      </c>
      <c r="O84" s="46">
        <v>0</v>
      </c>
      <c r="P84" s="46">
        <v>-214</v>
      </c>
      <c r="Q84" s="46">
        <v>0</v>
      </c>
      <c r="R84" s="46">
        <v>0</v>
      </c>
      <c r="S84" s="74">
        <v>0</v>
      </c>
      <c r="U84" s="73">
        <v>1.34</v>
      </c>
      <c r="V84" s="74">
        <v>-214</v>
      </c>
      <c r="W84">
        <v>0</v>
      </c>
      <c r="X84">
        <v>0</v>
      </c>
      <c r="Y84">
        <v>0</v>
      </c>
      <c r="Z84">
        <v>1.34</v>
      </c>
      <c r="AA84">
        <v>-214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0.84</v>
      </c>
      <c r="N85" s="73">
        <v>0</v>
      </c>
      <c r="O85" s="46">
        <v>0</v>
      </c>
      <c r="P85" s="46">
        <v>-213</v>
      </c>
      <c r="Q85" s="46">
        <v>0</v>
      </c>
      <c r="R85" s="46">
        <v>0</v>
      </c>
      <c r="S85" s="74">
        <v>0</v>
      </c>
      <c r="U85" s="73">
        <v>0.84</v>
      </c>
      <c r="V85" s="74">
        <v>-213</v>
      </c>
      <c r="W85">
        <v>0</v>
      </c>
      <c r="X85">
        <v>0</v>
      </c>
      <c r="Y85">
        <v>0</v>
      </c>
      <c r="Z85">
        <v>0.84</v>
      </c>
      <c r="AA85">
        <v>-213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0.71</v>
      </c>
      <c r="N86" s="73">
        <v>0</v>
      </c>
      <c r="O86" s="46">
        <v>0</v>
      </c>
      <c r="P86" s="46">
        <v>-202</v>
      </c>
      <c r="Q86" s="46">
        <v>0</v>
      </c>
      <c r="R86" s="46">
        <v>0</v>
      </c>
      <c r="S86" s="74">
        <v>0</v>
      </c>
      <c r="U86" s="73">
        <v>0.71</v>
      </c>
      <c r="V86" s="74">
        <v>-202</v>
      </c>
      <c r="W86">
        <v>0</v>
      </c>
      <c r="X86">
        <v>0</v>
      </c>
      <c r="Y86">
        <v>0</v>
      </c>
      <c r="Z86">
        <v>0.71</v>
      </c>
      <c r="AA86">
        <v>-202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0.06</v>
      </c>
      <c r="N87" s="73">
        <v>0</v>
      </c>
      <c r="O87" s="46">
        <v>0</v>
      </c>
      <c r="P87" s="46">
        <v>-171</v>
      </c>
      <c r="Q87" s="46">
        <v>-10</v>
      </c>
      <c r="R87" s="46">
        <v>0</v>
      </c>
      <c r="S87" s="74">
        <v>0</v>
      </c>
      <c r="U87" s="73">
        <v>0.06</v>
      </c>
      <c r="V87" s="74">
        <v>-181</v>
      </c>
      <c r="W87">
        <v>0</v>
      </c>
      <c r="X87">
        <v>0</v>
      </c>
      <c r="Y87">
        <v>-10</v>
      </c>
      <c r="Z87">
        <v>0.06</v>
      </c>
      <c r="AA87">
        <v>-171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0</v>
      </c>
      <c r="P88" s="46">
        <v>-86</v>
      </c>
      <c r="Q88" s="46">
        <v>-10</v>
      </c>
      <c r="R88" s="46">
        <v>0</v>
      </c>
      <c r="S88" s="74">
        <v>0</v>
      </c>
      <c r="U88" s="73">
        <v>0.03</v>
      </c>
      <c r="V88" s="74">
        <v>-96</v>
      </c>
      <c r="W88">
        <v>0</v>
      </c>
      <c r="X88">
        <v>0</v>
      </c>
      <c r="Y88">
        <v>-10</v>
      </c>
      <c r="Z88">
        <v>0.03</v>
      </c>
      <c r="AA88">
        <v>-86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0.02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0.02</v>
      </c>
      <c r="V89" s="74">
        <v>-10</v>
      </c>
      <c r="W89">
        <v>0</v>
      </c>
      <c r="X89">
        <v>0</v>
      </c>
      <c r="Y89">
        <v>-10</v>
      </c>
      <c r="Z89">
        <v>0.02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0</v>
      </c>
      <c r="V90" s="74">
        <v>-10</v>
      </c>
      <c r="W90">
        <v>0</v>
      </c>
      <c r="X90">
        <v>0</v>
      </c>
      <c r="Y90">
        <v>-10</v>
      </c>
      <c r="Z90">
        <v>0</v>
      </c>
      <c r="AA90">
        <v>0</v>
      </c>
    </row>
    <row r="91" spans="7:27">
      <c r="G91" t="s">
        <v>133</v>
      </c>
      <c r="H91" s="73">
        <v>11.54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-10</v>
      </c>
      <c r="R91" s="46">
        <v>0</v>
      </c>
      <c r="S91" s="74">
        <v>0</v>
      </c>
      <c r="U91" s="73">
        <v>11.54</v>
      </c>
      <c r="V91" s="74">
        <v>-10</v>
      </c>
      <c r="W91">
        <v>11.54</v>
      </c>
      <c r="X91">
        <v>0</v>
      </c>
      <c r="Y91">
        <v>-10</v>
      </c>
      <c r="Z91">
        <v>0</v>
      </c>
      <c r="AA91">
        <v>0</v>
      </c>
    </row>
    <row r="92" spans="7:27">
      <c r="G92" t="s">
        <v>134</v>
      </c>
      <c r="H92" s="73">
        <v>31.32</v>
      </c>
      <c r="I92" s="46">
        <v>0</v>
      </c>
      <c r="J92" s="46">
        <v>1.94</v>
      </c>
      <c r="K92" s="46">
        <v>0</v>
      </c>
      <c r="L92" s="46">
        <v>0</v>
      </c>
      <c r="M92" s="74">
        <v>0.01</v>
      </c>
      <c r="N92" s="73">
        <v>0</v>
      </c>
      <c r="O92" s="46">
        <v>0</v>
      </c>
      <c r="P92" s="46">
        <v>0</v>
      </c>
      <c r="Q92" s="46">
        <v>-10</v>
      </c>
      <c r="R92" s="46">
        <v>0</v>
      </c>
      <c r="S92" s="74">
        <v>0</v>
      </c>
      <c r="U92" s="73">
        <v>33.270000000000003</v>
      </c>
      <c r="V92" s="74">
        <v>-10</v>
      </c>
      <c r="W92">
        <v>31.32</v>
      </c>
      <c r="X92">
        <v>0</v>
      </c>
      <c r="Y92">
        <v>-10</v>
      </c>
      <c r="Z92">
        <v>0.01</v>
      </c>
      <c r="AA92">
        <v>1.94</v>
      </c>
    </row>
    <row r="93" spans="7:27">
      <c r="G93" t="s">
        <v>135</v>
      </c>
      <c r="H93" s="73">
        <v>57.88</v>
      </c>
      <c r="I93" s="46">
        <v>0</v>
      </c>
      <c r="J93" s="46">
        <v>2.4700000000000002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60.35</v>
      </c>
      <c r="V93" s="74">
        <v>-10</v>
      </c>
      <c r="W93">
        <v>57.88</v>
      </c>
      <c r="X93">
        <v>0</v>
      </c>
      <c r="Y93">
        <v>-10</v>
      </c>
      <c r="Z93">
        <v>0</v>
      </c>
      <c r="AA93">
        <v>2.4700000000000002</v>
      </c>
    </row>
    <row r="94" spans="7:27">
      <c r="G94" t="s">
        <v>136</v>
      </c>
      <c r="H94" s="73">
        <v>53.95</v>
      </c>
      <c r="I94" s="46">
        <v>0</v>
      </c>
      <c r="J94" s="46">
        <v>2.2599999999999998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56.22</v>
      </c>
      <c r="V94" s="74">
        <v>-10</v>
      </c>
      <c r="W94">
        <v>53.95</v>
      </c>
      <c r="X94">
        <v>0</v>
      </c>
      <c r="Y94">
        <v>-10</v>
      </c>
      <c r="Z94">
        <v>0.01</v>
      </c>
      <c r="AA94">
        <v>2.2599999999999998</v>
      </c>
    </row>
    <row r="95" spans="7:27">
      <c r="G95" t="s">
        <v>137</v>
      </c>
      <c r="H95" s="73">
        <v>35.36</v>
      </c>
      <c r="I95" s="46">
        <v>0</v>
      </c>
      <c r="J95" s="46">
        <v>1.72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37.08</v>
      </c>
      <c r="V95" s="74">
        <v>-10</v>
      </c>
      <c r="W95">
        <v>35.36</v>
      </c>
      <c r="X95">
        <v>0</v>
      </c>
      <c r="Y95">
        <v>-10</v>
      </c>
      <c r="Z95">
        <v>0</v>
      </c>
      <c r="AA95">
        <v>1.72</v>
      </c>
    </row>
    <row r="96" spans="7:27">
      <c r="G96" t="s">
        <v>138</v>
      </c>
      <c r="H96" s="73">
        <v>14.39</v>
      </c>
      <c r="I96" s="46">
        <v>0</v>
      </c>
      <c r="J96" s="46">
        <v>0.74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15.13</v>
      </c>
      <c r="V96" s="74">
        <v>-10</v>
      </c>
      <c r="W96">
        <v>14.39</v>
      </c>
      <c r="X96">
        <v>0</v>
      </c>
      <c r="Y96">
        <v>-10</v>
      </c>
      <c r="Z96">
        <v>0</v>
      </c>
      <c r="AA96">
        <v>0.74</v>
      </c>
    </row>
    <row r="97" spans="1:83">
      <c r="G97" t="s">
        <v>139</v>
      </c>
      <c r="H97" s="73">
        <v>15.16</v>
      </c>
      <c r="I97" s="46">
        <v>0</v>
      </c>
      <c r="J97" s="46">
        <v>0.79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15.95</v>
      </c>
      <c r="V97" s="74">
        <v>-10</v>
      </c>
      <c r="W97">
        <v>15.16</v>
      </c>
      <c r="X97">
        <v>0</v>
      </c>
      <c r="Y97">
        <v>-10</v>
      </c>
      <c r="Z97">
        <v>0</v>
      </c>
      <c r="AA97">
        <v>0.79</v>
      </c>
    </row>
    <row r="98" spans="1:83">
      <c r="G98" t="s">
        <v>140</v>
      </c>
      <c r="H98" s="73">
        <v>9.91</v>
      </c>
      <c r="I98" s="46">
        <v>0</v>
      </c>
      <c r="J98" s="46">
        <v>0.51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10.42</v>
      </c>
      <c r="V98" s="74">
        <v>-10</v>
      </c>
      <c r="W98">
        <v>9.91</v>
      </c>
      <c r="X98">
        <v>0</v>
      </c>
      <c r="Y98">
        <v>-10</v>
      </c>
      <c r="Z98">
        <v>0</v>
      </c>
      <c r="AA98">
        <v>0.51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7.1247500000000019E-2</v>
      </c>
      <c r="I99" s="69">
        <f t="shared" ref="I99:BQ99" si="1">SUM(I3:I98)/4000</f>
        <v>0</v>
      </c>
      <c r="J99" s="69">
        <f t="shared" si="1"/>
        <v>2.1514999999999999E-2</v>
      </c>
      <c r="K99" s="69">
        <f t="shared" si="1"/>
        <v>2.66E-3</v>
      </c>
      <c r="L99" s="69">
        <f t="shared" si="1"/>
        <v>0</v>
      </c>
      <c r="M99" s="69">
        <f t="shared" si="1"/>
        <v>5.0675000000000008E-3</v>
      </c>
      <c r="N99" s="68">
        <f t="shared" si="1"/>
        <v>-0.87375000000000003</v>
      </c>
      <c r="O99" s="69">
        <f t="shared" si="1"/>
        <v>-1.6769974999999999</v>
      </c>
      <c r="P99" s="69">
        <f t="shared" si="1"/>
        <v>-1.6473875</v>
      </c>
      <c r="Q99" s="69">
        <f t="shared" si="1"/>
        <v>-6.6814999999999999E-2</v>
      </c>
      <c r="R99" s="69">
        <f t="shared" si="1"/>
        <v>0</v>
      </c>
      <c r="S99" s="70">
        <f t="shared" si="1"/>
        <v>0</v>
      </c>
      <c r="U99" s="68">
        <f t="shared" si="1"/>
        <v>0.10049</v>
      </c>
      <c r="V99" s="70">
        <f t="shared" si="1"/>
        <v>-4.2649500000000007</v>
      </c>
      <c r="W99">
        <f t="shared" si="1"/>
        <v>-0.80250250000000001</v>
      </c>
      <c r="X99">
        <f t="shared" si="1"/>
        <v>-1.6769974999999999</v>
      </c>
      <c r="Y99">
        <f t="shared" si="1"/>
        <v>-6.4155000000000004E-2</v>
      </c>
      <c r="Z99">
        <f t="shared" si="1"/>
        <v>5.0675000000000008E-3</v>
      </c>
      <c r="AA99">
        <f t="shared" si="1"/>
        <v>-1.6258725000000001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571</v>
      </c>
      <c r="X1" t="s">
        <v>560</v>
      </c>
      <c r="Y1" t="s">
        <v>534</v>
      </c>
      <c r="Z1" t="s">
        <v>538</v>
      </c>
      <c r="AA1" t="s">
        <v>146</v>
      </c>
      <c r="AB1" t="s">
        <v>536</v>
      </c>
      <c r="AC1" t="s">
        <v>540</v>
      </c>
      <c r="AD1" t="s">
        <v>544</v>
      </c>
      <c r="AE1" t="s">
        <v>542</v>
      </c>
      <c r="AF1" t="s">
        <v>550</v>
      </c>
      <c r="AG1" t="s">
        <v>546</v>
      </c>
      <c r="AH1" t="s">
        <v>554</v>
      </c>
      <c r="AI1" t="s">
        <v>548</v>
      </c>
      <c r="AJ1" t="s">
        <v>556</v>
      </c>
      <c r="AK1" t="s">
        <v>18</v>
      </c>
      <c r="AL1" t="s">
        <v>563</v>
      </c>
      <c r="AM1" t="s">
        <v>538</v>
      </c>
      <c r="AN1" t="s">
        <v>565</v>
      </c>
      <c r="AO1" t="s">
        <v>552</v>
      </c>
      <c r="AP1" t="s">
        <v>534</v>
      </c>
      <c r="AQ1" t="s">
        <v>567</v>
      </c>
      <c r="AR1" t="s">
        <v>569</v>
      </c>
      <c r="AS1" t="s">
        <v>596</v>
      </c>
      <c r="AT1" t="s">
        <v>536</v>
      </c>
      <c r="AU1" t="s">
        <v>546</v>
      </c>
      <c r="AV1" t="s">
        <v>579</v>
      </c>
      <c r="AW1" t="s">
        <v>451</v>
      </c>
      <c r="AX1" t="s">
        <v>571</v>
      </c>
      <c r="AY1" t="s">
        <v>567</v>
      </c>
      <c r="AZ1" t="s">
        <v>556</v>
      </c>
      <c r="BA1" t="s">
        <v>598</v>
      </c>
      <c r="BB1" t="s">
        <v>565</v>
      </c>
      <c r="BC1" t="s">
        <v>569</v>
      </c>
      <c r="BD1" t="s">
        <v>587</v>
      </c>
      <c r="BE1" t="s">
        <v>544</v>
      </c>
      <c r="BF1" t="s">
        <v>576</v>
      </c>
      <c r="BG1" t="s">
        <v>550</v>
      </c>
      <c r="BH1" t="s">
        <v>534</v>
      </c>
      <c r="BI1" t="s">
        <v>540</v>
      </c>
      <c r="BJ1" t="s">
        <v>554</v>
      </c>
    </row>
    <row r="2" spans="1:6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W2" s="28" t="s">
        <v>145</v>
      </c>
      <c r="X2" t="s">
        <v>561</v>
      </c>
      <c r="Y2" t="s">
        <v>146</v>
      </c>
      <c r="Z2" t="s">
        <v>240</v>
      </c>
      <c r="AA2" t="s">
        <v>574</v>
      </c>
      <c r="AB2" t="s">
        <v>145</v>
      </c>
      <c r="AC2" t="s">
        <v>145</v>
      </c>
      <c r="AD2" t="s">
        <v>145</v>
      </c>
      <c r="AE2" t="s">
        <v>146</v>
      </c>
      <c r="AF2" t="s">
        <v>145</v>
      </c>
      <c r="AG2" t="s">
        <v>145</v>
      </c>
      <c r="AH2" t="s">
        <v>145</v>
      </c>
      <c r="AI2" t="s">
        <v>149</v>
      </c>
      <c r="AJ2" t="s">
        <v>145</v>
      </c>
      <c r="AK2" t="s">
        <v>149</v>
      </c>
      <c r="AL2" t="s">
        <v>358</v>
      </c>
      <c r="AM2" t="s">
        <v>240</v>
      </c>
      <c r="AN2" t="s">
        <v>145</v>
      </c>
      <c r="AO2" t="s">
        <v>369</v>
      </c>
      <c r="AP2" t="s">
        <v>146</v>
      </c>
      <c r="AQ2" t="s">
        <v>145</v>
      </c>
      <c r="AR2" t="s">
        <v>145</v>
      </c>
      <c r="AS2" t="s">
        <v>148</v>
      </c>
      <c r="AT2" t="s">
        <v>145</v>
      </c>
      <c r="AU2" t="s">
        <v>145</v>
      </c>
      <c r="AV2" t="s">
        <v>149</v>
      </c>
      <c r="AW2" t="s">
        <v>589</v>
      </c>
      <c r="AX2" t="s">
        <v>145</v>
      </c>
      <c r="AY2" t="s">
        <v>145</v>
      </c>
      <c r="AZ2" t="s">
        <v>145</v>
      </c>
      <c r="BA2" t="s">
        <v>146</v>
      </c>
      <c r="BB2" t="s">
        <v>145</v>
      </c>
      <c r="BC2" t="s">
        <v>145</v>
      </c>
      <c r="BD2" t="s">
        <v>149</v>
      </c>
      <c r="BE2" t="s">
        <v>145</v>
      </c>
      <c r="BF2" t="s">
        <v>145</v>
      </c>
      <c r="BG2" t="s">
        <v>145</v>
      </c>
      <c r="BH2" t="s">
        <v>146</v>
      </c>
      <c r="BI2" t="s">
        <v>145</v>
      </c>
      <c r="BJ2" t="s">
        <v>145</v>
      </c>
    </row>
    <row r="3" spans="1:6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291.71999999999997</v>
      </c>
      <c r="I3" s="53">
        <v>76.600000000000009</v>
      </c>
      <c r="J3" s="53">
        <v>177.55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600</v>
      </c>
      <c r="W3">
        <v>0</v>
      </c>
      <c r="X3">
        <v>2</v>
      </c>
      <c r="Y3">
        <v>66.930000000000007</v>
      </c>
      <c r="Z3">
        <v>0</v>
      </c>
      <c r="AA3">
        <v>0</v>
      </c>
      <c r="AB3">
        <v>0</v>
      </c>
      <c r="AC3">
        <v>0</v>
      </c>
      <c r="AD3">
        <v>0</v>
      </c>
      <c r="AE3">
        <v>9.67</v>
      </c>
      <c r="AF3">
        <v>0</v>
      </c>
      <c r="AG3">
        <v>0</v>
      </c>
      <c r="AH3">
        <v>0</v>
      </c>
      <c r="AI3">
        <v>46.96</v>
      </c>
      <c r="AJ3">
        <v>0</v>
      </c>
      <c r="AK3">
        <v>116.09</v>
      </c>
      <c r="AL3">
        <v>0.53</v>
      </c>
      <c r="AM3">
        <v>4.84</v>
      </c>
      <c r="AN3">
        <v>0</v>
      </c>
      <c r="AO3">
        <v>0</v>
      </c>
      <c r="AP3">
        <v>0</v>
      </c>
      <c r="AQ3">
        <v>0</v>
      </c>
      <c r="AR3">
        <v>0</v>
      </c>
      <c r="AS3">
        <v>29.09</v>
      </c>
      <c r="AT3">
        <v>48.37</v>
      </c>
      <c r="AU3">
        <v>48.37</v>
      </c>
      <c r="AV3">
        <v>14.5</v>
      </c>
      <c r="AW3">
        <v>0</v>
      </c>
      <c r="AX3">
        <v>4.84</v>
      </c>
      <c r="AY3">
        <v>5.8</v>
      </c>
      <c r="AZ3">
        <v>6.77</v>
      </c>
      <c r="BA3">
        <v>0</v>
      </c>
      <c r="BB3">
        <v>46.44</v>
      </c>
      <c r="BC3">
        <v>19.350000000000001</v>
      </c>
      <c r="BD3">
        <v>0</v>
      </c>
      <c r="BE3">
        <v>0</v>
      </c>
      <c r="BF3">
        <v>48.37</v>
      </c>
      <c r="BG3">
        <v>14.51</v>
      </c>
      <c r="BH3">
        <v>0</v>
      </c>
      <c r="BI3">
        <v>19.350000000000001</v>
      </c>
      <c r="BJ3">
        <v>24.18</v>
      </c>
    </row>
    <row r="4" spans="1:62">
      <c r="A4" t="s">
        <v>234</v>
      </c>
      <c r="B4" t="s">
        <v>226</v>
      </c>
      <c r="C4" t="s">
        <v>228</v>
      </c>
      <c r="G4" t="s">
        <v>46</v>
      </c>
      <c r="H4" s="73">
        <v>291.71999999999997</v>
      </c>
      <c r="I4" s="46">
        <v>76.600000000000009</v>
      </c>
      <c r="J4" s="46">
        <v>177.55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601</v>
      </c>
      <c r="W4">
        <v>0</v>
      </c>
      <c r="X4">
        <v>2</v>
      </c>
      <c r="Y4">
        <v>66.930000000000007</v>
      </c>
      <c r="Z4">
        <v>0</v>
      </c>
      <c r="AA4">
        <v>0</v>
      </c>
      <c r="AB4">
        <v>0</v>
      </c>
      <c r="AC4">
        <v>0</v>
      </c>
      <c r="AD4">
        <v>0</v>
      </c>
      <c r="AE4">
        <v>9.67</v>
      </c>
      <c r="AF4">
        <v>0</v>
      </c>
      <c r="AG4">
        <v>0</v>
      </c>
      <c r="AH4">
        <v>0</v>
      </c>
      <c r="AI4">
        <v>46.96</v>
      </c>
      <c r="AJ4">
        <v>0</v>
      </c>
      <c r="AK4">
        <v>116.09</v>
      </c>
      <c r="AL4">
        <v>0.53</v>
      </c>
      <c r="AM4">
        <v>4.84</v>
      </c>
      <c r="AN4">
        <v>0</v>
      </c>
      <c r="AO4">
        <v>0</v>
      </c>
      <c r="AP4">
        <v>0</v>
      </c>
      <c r="AQ4">
        <v>0</v>
      </c>
      <c r="AR4">
        <v>0</v>
      </c>
      <c r="AS4">
        <v>29.09</v>
      </c>
      <c r="AT4">
        <v>48.37</v>
      </c>
      <c r="AU4">
        <v>48.37</v>
      </c>
      <c r="AV4">
        <v>14.5</v>
      </c>
      <c r="AW4">
        <v>0</v>
      </c>
      <c r="AX4">
        <v>4.84</v>
      </c>
      <c r="AY4">
        <v>5.8</v>
      </c>
      <c r="AZ4">
        <v>6.77</v>
      </c>
      <c r="BA4">
        <v>0</v>
      </c>
      <c r="BB4">
        <v>46.44</v>
      </c>
      <c r="BC4">
        <v>19.350000000000001</v>
      </c>
      <c r="BD4">
        <v>0</v>
      </c>
      <c r="BE4">
        <v>0</v>
      </c>
      <c r="BF4">
        <v>48.37</v>
      </c>
      <c r="BG4">
        <v>14.51</v>
      </c>
      <c r="BH4">
        <v>0</v>
      </c>
      <c r="BI4">
        <v>19.350000000000001</v>
      </c>
      <c r="BJ4">
        <v>24.18</v>
      </c>
    </row>
    <row r="5" spans="1:62">
      <c r="A5" t="s">
        <v>235</v>
      </c>
      <c r="B5" t="s">
        <v>227</v>
      </c>
      <c r="C5" t="s">
        <v>229</v>
      </c>
      <c r="G5" t="s">
        <v>47</v>
      </c>
      <c r="H5" s="73">
        <v>291.71999999999997</v>
      </c>
      <c r="I5" s="46">
        <v>76.600000000000009</v>
      </c>
      <c r="J5" s="46">
        <v>177.55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600</v>
      </c>
      <c r="W5">
        <v>0</v>
      </c>
      <c r="X5">
        <v>2</v>
      </c>
      <c r="Y5">
        <v>66.930000000000007</v>
      </c>
      <c r="Z5">
        <v>0</v>
      </c>
      <c r="AA5">
        <v>0</v>
      </c>
      <c r="AB5">
        <v>0</v>
      </c>
      <c r="AC5">
        <v>0</v>
      </c>
      <c r="AD5">
        <v>0</v>
      </c>
      <c r="AE5">
        <v>9.67</v>
      </c>
      <c r="AF5">
        <v>0</v>
      </c>
      <c r="AG5">
        <v>0</v>
      </c>
      <c r="AH5">
        <v>0</v>
      </c>
      <c r="AI5">
        <v>46.96</v>
      </c>
      <c r="AJ5">
        <v>0</v>
      </c>
      <c r="AK5">
        <v>116.09</v>
      </c>
      <c r="AL5">
        <v>0.53</v>
      </c>
      <c r="AM5">
        <v>4.84</v>
      </c>
      <c r="AN5">
        <v>0</v>
      </c>
      <c r="AO5">
        <v>0</v>
      </c>
      <c r="AP5">
        <v>0</v>
      </c>
      <c r="AQ5">
        <v>0</v>
      </c>
      <c r="AR5">
        <v>0</v>
      </c>
      <c r="AS5">
        <v>29.09</v>
      </c>
      <c r="AT5">
        <v>48.37</v>
      </c>
      <c r="AU5">
        <v>48.37</v>
      </c>
      <c r="AV5">
        <v>14.5</v>
      </c>
      <c r="AW5">
        <v>0</v>
      </c>
      <c r="AX5">
        <v>4.84</v>
      </c>
      <c r="AY5">
        <v>5.8</v>
      </c>
      <c r="AZ5">
        <v>6.77</v>
      </c>
      <c r="BA5">
        <v>0</v>
      </c>
      <c r="BB5">
        <v>46.44</v>
      </c>
      <c r="BC5">
        <v>19.350000000000001</v>
      </c>
      <c r="BD5">
        <v>0</v>
      </c>
      <c r="BE5">
        <v>0</v>
      </c>
      <c r="BF5">
        <v>48.37</v>
      </c>
      <c r="BG5">
        <v>14.51</v>
      </c>
      <c r="BH5">
        <v>0</v>
      </c>
      <c r="BI5">
        <v>19.350000000000001</v>
      </c>
      <c r="BJ5">
        <v>24.18</v>
      </c>
    </row>
    <row r="6" spans="1:62">
      <c r="A6" t="s">
        <v>236</v>
      </c>
      <c r="B6" t="s">
        <v>258</v>
      </c>
      <c r="C6" t="s">
        <v>230</v>
      </c>
      <c r="G6" t="s">
        <v>48</v>
      </c>
      <c r="H6" s="73">
        <v>291.71999999999997</v>
      </c>
      <c r="I6" s="46">
        <v>76.600000000000009</v>
      </c>
      <c r="J6" s="46">
        <v>177.55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601</v>
      </c>
      <c r="W6">
        <v>0</v>
      </c>
      <c r="X6">
        <v>2</v>
      </c>
      <c r="Y6">
        <v>66.930000000000007</v>
      </c>
      <c r="Z6">
        <v>0</v>
      </c>
      <c r="AA6">
        <v>0</v>
      </c>
      <c r="AB6">
        <v>0</v>
      </c>
      <c r="AC6">
        <v>0</v>
      </c>
      <c r="AD6">
        <v>0</v>
      </c>
      <c r="AE6">
        <v>9.67</v>
      </c>
      <c r="AF6">
        <v>0</v>
      </c>
      <c r="AG6">
        <v>0</v>
      </c>
      <c r="AH6">
        <v>0</v>
      </c>
      <c r="AI6">
        <v>46.96</v>
      </c>
      <c r="AJ6">
        <v>0</v>
      </c>
      <c r="AK6">
        <v>116.09</v>
      </c>
      <c r="AL6">
        <v>0.53</v>
      </c>
      <c r="AM6">
        <v>4.84</v>
      </c>
      <c r="AN6">
        <v>0</v>
      </c>
      <c r="AO6">
        <v>0</v>
      </c>
      <c r="AP6">
        <v>0</v>
      </c>
      <c r="AQ6">
        <v>0</v>
      </c>
      <c r="AR6">
        <v>0</v>
      </c>
      <c r="AS6">
        <v>29.09</v>
      </c>
      <c r="AT6">
        <v>48.37</v>
      </c>
      <c r="AU6">
        <v>48.37</v>
      </c>
      <c r="AV6">
        <v>14.5</v>
      </c>
      <c r="AW6">
        <v>0</v>
      </c>
      <c r="AX6">
        <v>4.84</v>
      </c>
      <c r="AY6">
        <v>5.8</v>
      </c>
      <c r="AZ6">
        <v>6.77</v>
      </c>
      <c r="BA6">
        <v>0</v>
      </c>
      <c r="BB6">
        <v>46.44</v>
      </c>
      <c r="BC6">
        <v>19.350000000000001</v>
      </c>
      <c r="BD6">
        <v>0</v>
      </c>
      <c r="BE6">
        <v>0</v>
      </c>
      <c r="BF6">
        <v>48.37</v>
      </c>
      <c r="BG6">
        <v>14.51</v>
      </c>
      <c r="BH6">
        <v>0</v>
      </c>
      <c r="BI6">
        <v>19.350000000000001</v>
      </c>
      <c r="BJ6">
        <v>24.18</v>
      </c>
    </row>
    <row r="7" spans="1:62">
      <c r="A7" t="s">
        <v>237</v>
      </c>
      <c r="B7" t="s">
        <v>280</v>
      </c>
      <c r="C7" t="s">
        <v>259</v>
      </c>
      <c r="G7" t="s">
        <v>49</v>
      </c>
      <c r="H7" s="73">
        <v>291.67</v>
      </c>
      <c r="I7" s="46">
        <v>76.600000000000009</v>
      </c>
      <c r="J7" s="46">
        <v>177.45000000000002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600</v>
      </c>
      <c r="W7">
        <v>0</v>
      </c>
      <c r="X7">
        <v>2</v>
      </c>
      <c r="Y7">
        <v>66.930000000000007</v>
      </c>
      <c r="Z7">
        <v>0</v>
      </c>
      <c r="AA7">
        <v>0</v>
      </c>
      <c r="AB7">
        <v>0</v>
      </c>
      <c r="AC7">
        <v>0</v>
      </c>
      <c r="AD7">
        <v>0</v>
      </c>
      <c r="AE7">
        <v>9.67</v>
      </c>
      <c r="AF7">
        <v>0</v>
      </c>
      <c r="AG7">
        <v>0</v>
      </c>
      <c r="AH7">
        <v>0</v>
      </c>
      <c r="AI7">
        <v>46.96</v>
      </c>
      <c r="AJ7">
        <v>0</v>
      </c>
      <c r="AK7">
        <v>116.09</v>
      </c>
      <c r="AL7">
        <v>0.48</v>
      </c>
      <c r="AM7">
        <v>4.84</v>
      </c>
      <c r="AN7">
        <v>0</v>
      </c>
      <c r="AO7">
        <v>0</v>
      </c>
      <c r="AP7">
        <v>0</v>
      </c>
      <c r="AQ7">
        <v>0</v>
      </c>
      <c r="AR7">
        <v>0</v>
      </c>
      <c r="AS7">
        <v>29.09</v>
      </c>
      <c r="AT7">
        <v>48.37</v>
      </c>
      <c r="AU7">
        <v>48.37</v>
      </c>
      <c r="AV7">
        <v>14.4</v>
      </c>
      <c r="AW7">
        <v>0</v>
      </c>
      <c r="AX7">
        <v>4.84</v>
      </c>
      <c r="AY7">
        <v>5.8</v>
      </c>
      <c r="AZ7">
        <v>6.77</v>
      </c>
      <c r="BA7">
        <v>0</v>
      </c>
      <c r="BB7">
        <v>46.44</v>
      </c>
      <c r="BC7">
        <v>19.350000000000001</v>
      </c>
      <c r="BD7">
        <v>0</v>
      </c>
      <c r="BE7">
        <v>0</v>
      </c>
      <c r="BF7">
        <v>48.37</v>
      </c>
      <c r="BG7">
        <v>14.51</v>
      </c>
      <c r="BH7">
        <v>0</v>
      </c>
      <c r="BI7">
        <v>19.350000000000001</v>
      </c>
      <c r="BJ7">
        <v>24.18</v>
      </c>
    </row>
    <row r="8" spans="1:62">
      <c r="A8" t="s">
        <v>238</v>
      </c>
      <c r="B8" t="s">
        <v>315</v>
      </c>
      <c r="C8" t="s">
        <v>231</v>
      </c>
      <c r="G8" t="s">
        <v>50</v>
      </c>
      <c r="H8" s="73">
        <v>291.67</v>
      </c>
      <c r="I8" s="46">
        <v>76.600000000000009</v>
      </c>
      <c r="J8" s="46">
        <v>177.45000000000002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T8" t="s">
        <v>601</v>
      </c>
      <c r="W8">
        <v>0</v>
      </c>
      <c r="X8">
        <v>2</v>
      </c>
      <c r="Y8">
        <v>66.930000000000007</v>
      </c>
      <c r="Z8">
        <v>0</v>
      </c>
      <c r="AA8">
        <v>0</v>
      </c>
      <c r="AB8">
        <v>0</v>
      </c>
      <c r="AC8">
        <v>0</v>
      </c>
      <c r="AD8">
        <v>0</v>
      </c>
      <c r="AE8">
        <v>9.67</v>
      </c>
      <c r="AF8">
        <v>0</v>
      </c>
      <c r="AG8">
        <v>0</v>
      </c>
      <c r="AH8">
        <v>0</v>
      </c>
      <c r="AI8">
        <v>46.96</v>
      </c>
      <c r="AJ8">
        <v>0</v>
      </c>
      <c r="AK8">
        <v>116.09</v>
      </c>
      <c r="AL8">
        <v>0.48</v>
      </c>
      <c r="AM8">
        <v>4.84</v>
      </c>
      <c r="AN8">
        <v>0</v>
      </c>
      <c r="AO8">
        <v>0</v>
      </c>
      <c r="AP8">
        <v>0</v>
      </c>
      <c r="AQ8">
        <v>0</v>
      </c>
      <c r="AR8">
        <v>0</v>
      </c>
      <c r="AS8">
        <v>29.09</v>
      </c>
      <c r="AT8">
        <v>48.37</v>
      </c>
      <c r="AU8">
        <v>48.37</v>
      </c>
      <c r="AV8">
        <v>14.4</v>
      </c>
      <c r="AW8">
        <v>0</v>
      </c>
      <c r="AX8">
        <v>4.84</v>
      </c>
      <c r="AY8">
        <v>5.8</v>
      </c>
      <c r="AZ8">
        <v>6.77</v>
      </c>
      <c r="BA8">
        <v>0</v>
      </c>
      <c r="BB8">
        <v>46.44</v>
      </c>
      <c r="BC8">
        <v>19.350000000000001</v>
      </c>
      <c r="BD8">
        <v>0</v>
      </c>
      <c r="BE8">
        <v>0</v>
      </c>
      <c r="BF8">
        <v>48.37</v>
      </c>
      <c r="BG8">
        <v>14.51</v>
      </c>
      <c r="BH8">
        <v>0</v>
      </c>
      <c r="BI8">
        <v>19.350000000000001</v>
      </c>
      <c r="BJ8">
        <v>24.18</v>
      </c>
    </row>
    <row r="9" spans="1:62">
      <c r="A9" t="s">
        <v>239</v>
      </c>
      <c r="B9" t="s">
        <v>335</v>
      </c>
      <c r="C9" t="s">
        <v>232</v>
      </c>
      <c r="G9" t="s">
        <v>51</v>
      </c>
      <c r="H9" s="73">
        <v>291.67</v>
      </c>
      <c r="I9" s="46">
        <v>76.600000000000009</v>
      </c>
      <c r="J9" s="46">
        <v>177.45000000000002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</v>
      </c>
      <c r="Y9">
        <v>66.930000000000007</v>
      </c>
      <c r="Z9">
        <v>0</v>
      </c>
      <c r="AA9">
        <v>0</v>
      </c>
      <c r="AB9">
        <v>0</v>
      </c>
      <c r="AC9">
        <v>0</v>
      </c>
      <c r="AD9">
        <v>0</v>
      </c>
      <c r="AE9">
        <v>9.67</v>
      </c>
      <c r="AF9">
        <v>0</v>
      </c>
      <c r="AG9">
        <v>0</v>
      </c>
      <c r="AH9">
        <v>0</v>
      </c>
      <c r="AI9">
        <v>46.96</v>
      </c>
      <c r="AJ9">
        <v>0</v>
      </c>
      <c r="AK9">
        <v>116.09</v>
      </c>
      <c r="AL9">
        <v>0.48</v>
      </c>
      <c r="AM9">
        <v>4.84</v>
      </c>
      <c r="AN9">
        <v>0</v>
      </c>
      <c r="AO9">
        <v>0</v>
      </c>
      <c r="AP9">
        <v>0</v>
      </c>
      <c r="AQ9">
        <v>0</v>
      </c>
      <c r="AR9">
        <v>0</v>
      </c>
      <c r="AS9">
        <v>29.09</v>
      </c>
      <c r="AT9">
        <v>48.37</v>
      </c>
      <c r="AU9">
        <v>48.37</v>
      </c>
      <c r="AV9">
        <v>14.4</v>
      </c>
      <c r="AW9">
        <v>0</v>
      </c>
      <c r="AX9">
        <v>4.84</v>
      </c>
      <c r="AY9">
        <v>5.8</v>
      </c>
      <c r="AZ9">
        <v>6.77</v>
      </c>
      <c r="BA9">
        <v>0</v>
      </c>
      <c r="BB9">
        <v>46.44</v>
      </c>
      <c r="BC9">
        <v>19.350000000000001</v>
      </c>
      <c r="BD9">
        <v>0</v>
      </c>
      <c r="BE9">
        <v>0</v>
      </c>
      <c r="BF9">
        <v>48.37</v>
      </c>
      <c r="BG9">
        <v>14.51</v>
      </c>
      <c r="BH9">
        <v>0</v>
      </c>
      <c r="BI9">
        <v>19.350000000000001</v>
      </c>
      <c r="BJ9">
        <v>24.18</v>
      </c>
    </row>
    <row r="10" spans="1:62">
      <c r="A10" t="s">
        <v>260</v>
      </c>
      <c r="C10" t="s">
        <v>233</v>
      </c>
      <c r="G10" t="s">
        <v>52</v>
      </c>
      <c r="H10" s="73">
        <v>291.67</v>
      </c>
      <c r="I10" s="46">
        <v>76.600000000000009</v>
      </c>
      <c r="J10" s="46">
        <v>177.45000000000002</v>
      </c>
      <c r="K10" s="46">
        <v>29.09</v>
      </c>
      <c r="L10" s="46">
        <v>0</v>
      </c>
      <c r="M10" s="74">
        <v>0</v>
      </c>
      <c r="N10" s="73">
        <v>0</v>
      </c>
      <c r="O10" s="46">
        <v>75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</v>
      </c>
      <c r="Y10">
        <v>66.930000000000007</v>
      </c>
      <c r="Z10">
        <v>0</v>
      </c>
      <c r="AA10">
        <v>75</v>
      </c>
      <c r="AB10">
        <v>0</v>
      </c>
      <c r="AC10">
        <v>0</v>
      </c>
      <c r="AD10">
        <v>0</v>
      </c>
      <c r="AE10">
        <v>9.67</v>
      </c>
      <c r="AF10">
        <v>0</v>
      </c>
      <c r="AG10">
        <v>0</v>
      </c>
      <c r="AH10">
        <v>0</v>
      </c>
      <c r="AI10">
        <v>46.96</v>
      </c>
      <c r="AJ10">
        <v>0</v>
      </c>
      <c r="AK10">
        <v>116.09</v>
      </c>
      <c r="AL10">
        <v>0.48</v>
      </c>
      <c r="AM10">
        <v>4.84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29.09</v>
      </c>
      <c r="AT10">
        <v>48.37</v>
      </c>
      <c r="AU10">
        <v>48.37</v>
      </c>
      <c r="AV10">
        <v>14.4</v>
      </c>
      <c r="AW10">
        <v>0</v>
      </c>
      <c r="AX10">
        <v>4.84</v>
      </c>
      <c r="AY10">
        <v>5.8</v>
      </c>
      <c r="AZ10">
        <v>6.77</v>
      </c>
      <c r="BA10">
        <v>0</v>
      </c>
      <c r="BB10">
        <v>46.44</v>
      </c>
      <c r="BC10">
        <v>19.350000000000001</v>
      </c>
      <c r="BD10">
        <v>0</v>
      </c>
      <c r="BE10">
        <v>0</v>
      </c>
      <c r="BF10">
        <v>48.37</v>
      </c>
      <c r="BG10">
        <v>14.51</v>
      </c>
      <c r="BH10">
        <v>0</v>
      </c>
      <c r="BI10">
        <v>19.350000000000001</v>
      </c>
      <c r="BJ10">
        <v>24.18</v>
      </c>
    </row>
    <row r="11" spans="1:62">
      <c r="A11" t="s">
        <v>240</v>
      </c>
      <c r="C11" t="s">
        <v>316</v>
      </c>
      <c r="G11" t="s">
        <v>53</v>
      </c>
      <c r="H11" s="73">
        <v>291.67</v>
      </c>
      <c r="I11" s="46">
        <v>76.600000000000009</v>
      </c>
      <c r="J11" s="46">
        <v>177.37</v>
      </c>
      <c r="K11" s="46">
        <v>29.09</v>
      </c>
      <c r="L11" s="46">
        <v>0</v>
      </c>
      <c r="M11" s="74">
        <v>0</v>
      </c>
      <c r="N11" s="73">
        <v>0</v>
      </c>
      <c r="O11" s="46">
        <v>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</v>
      </c>
      <c r="Y11">
        <v>66.930000000000007</v>
      </c>
      <c r="Z11">
        <v>0</v>
      </c>
      <c r="AA11">
        <v>95</v>
      </c>
      <c r="AB11">
        <v>0</v>
      </c>
      <c r="AC11">
        <v>0</v>
      </c>
      <c r="AD11">
        <v>0</v>
      </c>
      <c r="AE11">
        <v>9.67</v>
      </c>
      <c r="AF11">
        <v>0</v>
      </c>
      <c r="AG11">
        <v>0</v>
      </c>
      <c r="AH11">
        <v>0</v>
      </c>
      <c r="AI11">
        <v>46.96</v>
      </c>
      <c r="AJ11">
        <v>0</v>
      </c>
      <c r="AK11">
        <v>116.09</v>
      </c>
      <c r="AL11">
        <v>0.48</v>
      </c>
      <c r="AM11">
        <v>4.84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29.09</v>
      </c>
      <c r="AT11">
        <v>48.37</v>
      </c>
      <c r="AU11">
        <v>48.37</v>
      </c>
      <c r="AV11">
        <v>14.32</v>
      </c>
      <c r="AW11">
        <v>0</v>
      </c>
      <c r="AX11">
        <v>4.84</v>
      </c>
      <c r="AY11">
        <v>5.8</v>
      </c>
      <c r="AZ11">
        <v>6.77</v>
      </c>
      <c r="BA11">
        <v>0</v>
      </c>
      <c r="BB11">
        <v>46.44</v>
      </c>
      <c r="BC11">
        <v>19.350000000000001</v>
      </c>
      <c r="BD11">
        <v>0</v>
      </c>
      <c r="BE11">
        <v>0</v>
      </c>
      <c r="BF11">
        <v>48.37</v>
      </c>
      <c r="BG11">
        <v>14.51</v>
      </c>
      <c r="BH11">
        <v>0</v>
      </c>
      <c r="BI11">
        <v>19.350000000000001</v>
      </c>
      <c r="BJ11">
        <v>24.18</v>
      </c>
    </row>
    <row r="12" spans="1:62">
      <c r="A12" t="s">
        <v>241</v>
      </c>
      <c r="C12" t="s">
        <v>336</v>
      </c>
      <c r="G12" t="s">
        <v>54</v>
      </c>
      <c r="H12" s="73">
        <v>291.67</v>
      </c>
      <c r="I12" s="46">
        <v>76.600000000000009</v>
      </c>
      <c r="J12" s="46">
        <v>177.37</v>
      </c>
      <c r="K12" s="46">
        <v>29.09</v>
      </c>
      <c r="L12" s="46">
        <v>0</v>
      </c>
      <c r="M12" s="74">
        <v>0</v>
      </c>
      <c r="N12" s="73">
        <v>0</v>
      </c>
      <c r="O12" s="46">
        <v>110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</v>
      </c>
      <c r="Y12">
        <v>66.930000000000007</v>
      </c>
      <c r="Z12">
        <v>0</v>
      </c>
      <c r="AA12">
        <v>110</v>
      </c>
      <c r="AB12">
        <v>0</v>
      </c>
      <c r="AC12">
        <v>0</v>
      </c>
      <c r="AD12">
        <v>0</v>
      </c>
      <c r="AE12">
        <v>9.67</v>
      </c>
      <c r="AF12">
        <v>0</v>
      </c>
      <c r="AG12">
        <v>0</v>
      </c>
      <c r="AH12">
        <v>0</v>
      </c>
      <c r="AI12">
        <v>46.96</v>
      </c>
      <c r="AJ12">
        <v>0</v>
      </c>
      <c r="AK12">
        <v>116.09</v>
      </c>
      <c r="AL12">
        <v>0.48</v>
      </c>
      <c r="AM12">
        <v>4.84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29.09</v>
      </c>
      <c r="AT12">
        <v>48.37</v>
      </c>
      <c r="AU12">
        <v>48.37</v>
      </c>
      <c r="AV12">
        <v>14.32</v>
      </c>
      <c r="AW12">
        <v>0</v>
      </c>
      <c r="AX12">
        <v>4.84</v>
      </c>
      <c r="AY12">
        <v>5.8</v>
      </c>
      <c r="AZ12">
        <v>6.77</v>
      </c>
      <c r="BA12">
        <v>0</v>
      </c>
      <c r="BB12">
        <v>46.44</v>
      </c>
      <c r="BC12">
        <v>19.350000000000001</v>
      </c>
      <c r="BD12">
        <v>0</v>
      </c>
      <c r="BE12">
        <v>0</v>
      </c>
      <c r="BF12">
        <v>48.37</v>
      </c>
      <c r="BG12">
        <v>14.51</v>
      </c>
      <c r="BH12">
        <v>0</v>
      </c>
      <c r="BI12">
        <v>19.350000000000001</v>
      </c>
      <c r="BJ12">
        <v>24.18</v>
      </c>
    </row>
    <row r="13" spans="1:62">
      <c r="A13" t="s">
        <v>242</v>
      </c>
      <c r="G13" t="s">
        <v>55</v>
      </c>
      <c r="H13" s="73">
        <v>291.67</v>
      </c>
      <c r="I13" s="46">
        <v>76.600000000000009</v>
      </c>
      <c r="J13" s="46">
        <v>177.37</v>
      </c>
      <c r="K13" s="46">
        <v>29.09</v>
      </c>
      <c r="L13" s="46">
        <v>0</v>
      </c>
      <c r="M13" s="74">
        <v>0</v>
      </c>
      <c r="N13" s="73">
        <v>0</v>
      </c>
      <c r="O13" s="46">
        <v>130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</v>
      </c>
      <c r="Y13">
        <v>66.930000000000007</v>
      </c>
      <c r="Z13">
        <v>0</v>
      </c>
      <c r="AA13">
        <v>130</v>
      </c>
      <c r="AB13">
        <v>0</v>
      </c>
      <c r="AC13">
        <v>0</v>
      </c>
      <c r="AD13">
        <v>0</v>
      </c>
      <c r="AE13">
        <v>9.67</v>
      </c>
      <c r="AF13">
        <v>0</v>
      </c>
      <c r="AG13">
        <v>0</v>
      </c>
      <c r="AH13">
        <v>0</v>
      </c>
      <c r="AI13">
        <v>46.96</v>
      </c>
      <c r="AJ13">
        <v>0</v>
      </c>
      <c r="AK13">
        <v>116.09</v>
      </c>
      <c r="AL13">
        <v>0.48</v>
      </c>
      <c r="AM13">
        <v>4.84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29.09</v>
      </c>
      <c r="AT13">
        <v>48.37</v>
      </c>
      <c r="AU13">
        <v>48.37</v>
      </c>
      <c r="AV13">
        <v>14.32</v>
      </c>
      <c r="AW13">
        <v>0</v>
      </c>
      <c r="AX13">
        <v>4.84</v>
      </c>
      <c r="AY13">
        <v>5.8</v>
      </c>
      <c r="AZ13">
        <v>6.77</v>
      </c>
      <c r="BA13">
        <v>0</v>
      </c>
      <c r="BB13">
        <v>46.44</v>
      </c>
      <c r="BC13">
        <v>19.350000000000001</v>
      </c>
      <c r="BD13">
        <v>0</v>
      </c>
      <c r="BE13">
        <v>0</v>
      </c>
      <c r="BF13">
        <v>48.37</v>
      </c>
      <c r="BG13">
        <v>14.51</v>
      </c>
      <c r="BH13">
        <v>0</v>
      </c>
      <c r="BI13">
        <v>19.350000000000001</v>
      </c>
      <c r="BJ13">
        <v>24.18</v>
      </c>
    </row>
    <row r="14" spans="1:62">
      <c r="A14" t="s">
        <v>243</v>
      </c>
      <c r="G14" t="s">
        <v>56</v>
      </c>
      <c r="H14" s="73">
        <v>291.67</v>
      </c>
      <c r="I14" s="46">
        <v>76.600000000000009</v>
      </c>
      <c r="J14" s="46">
        <v>177.37</v>
      </c>
      <c r="K14" s="46">
        <v>29.09</v>
      </c>
      <c r="L14" s="46">
        <v>0</v>
      </c>
      <c r="M14" s="74">
        <v>0</v>
      </c>
      <c r="N14" s="73">
        <v>0</v>
      </c>
      <c r="O14" s="46">
        <v>140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</v>
      </c>
      <c r="Y14">
        <v>66.930000000000007</v>
      </c>
      <c r="Z14">
        <v>0</v>
      </c>
      <c r="AA14">
        <v>140</v>
      </c>
      <c r="AB14">
        <v>0</v>
      </c>
      <c r="AC14">
        <v>0</v>
      </c>
      <c r="AD14">
        <v>0</v>
      </c>
      <c r="AE14">
        <v>9.67</v>
      </c>
      <c r="AF14">
        <v>0</v>
      </c>
      <c r="AG14">
        <v>0</v>
      </c>
      <c r="AH14">
        <v>0</v>
      </c>
      <c r="AI14">
        <v>46.96</v>
      </c>
      <c r="AJ14">
        <v>0</v>
      </c>
      <c r="AK14">
        <v>116.09</v>
      </c>
      <c r="AL14">
        <v>0.48</v>
      </c>
      <c r="AM14">
        <v>4.84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29.09</v>
      </c>
      <c r="AT14">
        <v>48.37</v>
      </c>
      <c r="AU14">
        <v>48.37</v>
      </c>
      <c r="AV14">
        <v>14.32</v>
      </c>
      <c r="AW14">
        <v>0</v>
      </c>
      <c r="AX14">
        <v>4.84</v>
      </c>
      <c r="AY14">
        <v>5.8</v>
      </c>
      <c r="AZ14">
        <v>6.77</v>
      </c>
      <c r="BA14">
        <v>0</v>
      </c>
      <c r="BB14">
        <v>46.44</v>
      </c>
      <c r="BC14">
        <v>19.350000000000001</v>
      </c>
      <c r="BD14">
        <v>0</v>
      </c>
      <c r="BE14">
        <v>0</v>
      </c>
      <c r="BF14">
        <v>48.37</v>
      </c>
      <c r="BG14">
        <v>14.51</v>
      </c>
      <c r="BH14">
        <v>0</v>
      </c>
      <c r="BI14">
        <v>19.350000000000001</v>
      </c>
      <c r="BJ14">
        <v>24.18</v>
      </c>
    </row>
    <row r="15" spans="1:62">
      <c r="A15" t="s">
        <v>244</v>
      </c>
      <c r="G15" t="s">
        <v>57</v>
      </c>
      <c r="H15" s="73">
        <v>291.67</v>
      </c>
      <c r="I15" s="46">
        <v>76.600000000000009</v>
      </c>
      <c r="J15" s="46">
        <v>177.27</v>
      </c>
      <c r="K15" s="46">
        <v>29.09</v>
      </c>
      <c r="L15" s="46">
        <v>0</v>
      </c>
      <c r="M15" s="74">
        <v>0</v>
      </c>
      <c r="N15" s="73">
        <v>0</v>
      </c>
      <c r="O15" s="46">
        <v>155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</v>
      </c>
      <c r="Y15">
        <v>66.930000000000007</v>
      </c>
      <c r="Z15">
        <v>0</v>
      </c>
      <c r="AA15">
        <v>155</v>
      </c>
      <c r="AB15">
        <v>0</v>
      </c>
      <c r="AC15">
        <v>0</v>
      </c>
      <c r="AD15">
        <v>0</v>
      </c>
      <c r="AE15">
        <v>9.67</v>
      </c>
      <c r="AF15">
        <v>0</v>
      </c>
      <c r="AG15">
        <v>0</v>
      </c>
      <c r="AH15">
        <v>0</v>
      </c>
      <c r="AI15">
        <v>46.96</v>
      </c>
      <c r="AJ15">
        <v>0</v>
      </c>
      <c r="AK15">
        <v>116.09</v>
      </c>
      <c r="AL15">
        <v>0.48</v>
      </c>
      <c r="AM15">
        <v>4.84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29.09</v>
      </c>
      <c r="AT15">
        <v>48.37</v>
      </c>
      <c r="AU15">
        <v>48.37</v>
      </c>
      <c r="AV15">
        <v>14.22</v>
      </c>
      <c r="AW15">
        <v>0</v>
      </c>
      <c r="AX15">
        <v>4.84</v>
      </c>
      <c r="AY15">
        <v>5.8</v>
      </c>
      <c r="AZ15">
        <v>6.77</v>
      </c>
      <c r="BA15">
        <v>0</v>
      </c>
      <c r="BB15">
        <v>46.44</v>
      </c>
      <c r="BC15">
        <v>19.350000000000001</v>
      </c>
      <c r="BD15">
        <v>0</v>
      </c>
      <c r="BE15">
        <v>0</v>
      </c>
      <c r="BF15">
        <v>48.37</v>
      </c>
      <c r="BG15">
        <v>14.51</v>
      </c>
      <c r="BH15">
        <v>0</v>
      </c>
      <c r="BI15">
        <v>19.350000000000001</v>
      </c>
      <c r="BJ15">
        <v>24.18</v>
      </c>
    </row>
    <row r="16" spans="1:62">
      <c r="A16" t="s">
        <v>245</v>
      </c>
      <c r="G16" t="s">
        <v>58</v>
      </c>
      <c r="H16" s="73">
        <v>291.67</v>
      </c>
      <c r="I16" s="46">
        <v>76.600000000000009</v>
      </c>
      <c r="J16" s="46">
        <v>177.27</v>
      </c>
      <c r="K16" s="46">
        <v>29.09</v>
      </c>
      <c r="L16" s="46">
        <v>0</v>
      </c>
      <c r="M16" s="74">
        <v>0</v>
      </c>
      <c r="N16" s="73">
        <v>0</v>
      </c>
      <c r="O16" s="46">
        <v>220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</v>
      </c>
      <c r="Y16">
        <v>66.930000000000007</v>
      </c>
      <c r="Z16">
        <v>0</v>
      </c>
      <c r="AA16">
        <v>220</v>
      </c>
      <c r="AB16">
        <v>0</v>
      </c>
      <c r="AC16">
        <v>0</v>
      </c>
      <c r="AD16">
        <v>0</v>
      </c>
      <c r="AE16">
        <v>9.67</v>
      </c>
      <c r="AF16">
        <v>0</v>
      </c>
      <c r="AG16">
        <v>0</v>
      </c>
      <c r="AH16">
        <v>0</v>
      </c>
      <c r="AI16">
        <v>46.96</v>
      </c>
      <c r="AJ16">
        <v>0</v>
      </c>
      <c r="AK16">
        <v>116.09</v>
      </c>
      <c r="AL16">
        <v>0.48</v>
      </c>
      <c r="AM16">
        <v>4.84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29.09</v>
      </c>
      <c r="AT16">
        <v>48.37</v>
      </c>
      <c r="AU16">
        <v>48.37</v>
      </c>
      <c r="AV16">
        <v>14.22</v>
      </c>
      <c r="AW16">
        <v>0</v>
      </c>
      <c r="AX16">
        <v>4.84</v>
      </c>
      <c r="AY16">
        <v>5.8</v>
      </c>
      <c r="AZ16">
        <v>6.77</v>
      </c>
      <c r="BA16">
        <v>0</v>
      </c>
      <c r="BB16">
        <v>46.44</v>
      </c>
      <c r="BC16">
        <v>19.350000000000001</v>
      </c>
      <c r="BD16">
        <v>0</v>
      </c>
      <c r="BE16">
        <v>0</v>
      </c>
      <c r="BF16">
        <v>48.37</v>
      </c>
      <c r="BG16">
        <v>14.51</v>
      </c>
      <c r="BH16">
        <v>0</v>
      </c>
      <c r="BI16">
        <v>19.350000000000001</v>
      </c>
      <c r="BJ16">
        <v>24.18</v>
      </c>
    </row>
    <row r="17" spans="1:62">
      <c r="A17" t="s">
        <v>246</v>
      </c>
      <c r="G17" t="s">
        <v>59</v>
      </c>
      <c r="H17" s="73">
        <v>291.67</v>
      </c>
      <c r="I17" s="46">
        <v>76.600000000000009</v>
      </c>
      <c r="J17" s="46">
        <v>177.27</v>
      </c>
      <c r="K17" s="46">
        <v>29.09</v>
      </c>
      <c r="L17" s="46">
        <v>0</v>
      </c>
      <c r="M17" s="74">
        <v>0</v>
      </c>
      <c r="N17" s="73">
        <v>0</v>
      </c>
      <c r="O17" s="46">
        <v>230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</v>
      </c>
      <c r="Y17">
        <v>66.930000000000007</v>
      </c>
      <c r="Z17">
        <v>0</v>
      </c>
      <c r="AA17">
        <v>230</v>
      </c>
      <c r="AB17">
        <v>0</v>
      </c>
      <c r="AC17">
        <v>0</v>
      </c>
      <c r="AD17">
        <v>0</v>
      </c>
      <c r="AE17">
        <v>9.67</v>
      </c>
      <c r="AF17">
        <v>0</v>
      </c>
      <c r="AG17">
        <v>0</v>
      </c>
      <c r="AH17">
        <v>0</v>
      </c>
      <c r="AI17">
        <v>46.96</v>
      </c>
      <c r="AJ17">
        <v>0</v>
      </c>
      <c r="AK17">
        <v>116.09</v>
      </c>
      <c r="AL17">
        <v>0.48</v>
      </c>
      <c r="AM17">
        <v>4.84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29.09</v>
      </c>
      <c r="AT17">
        <v>48.37</v>
      </c>
      <c r="AU17">
        <v>48.37</v>
      </c>
      <c r="AV17">
        <v>14.22</v>
      </c>
      <c r="AW17">
        <v>0</v>
      </c>
      <c r="AX17">
        <v>4.84</v>
      </c>
      <c r="AY17">
        <v>5.8</v>
      </c>
      <c r="AZ17">
        <v>6.77</v>
      </c>
      <c r="BA17">
        <v>0</v>
      </c>
      <c r="BB17">
        <v>46.44</v>
      </c>
      <c r="BC17">
        <v>19.350000000000001</v>
      </c>
      <c r="BD17">
        <v>0</v>
      </c>
      <c r="BE17">
        <v>0</v>
      </c>
      <c r="BF17">
        <v>48.37</v>
      </c>
      <c r="BG17">
        <v>14.51</v>
      </c>
      <c r="BH17">
        <v>0</v>
      </c>
      <c r="BI17">
        <v>19.350000000000001</v>
      </c>
      <c r="BJ17">
        <v>24.18</v>
      </c>
    </row>
    <row r="18" spans="1:62">
      <c r="A18" t="s">
        <v>247</v>
      </c>
      <c r="G18" t="s">
        <v>60</v>
      </c>
      <c r="H18" s="73">
        <v>291.67</v>
      </c>
      <c r="I18" s="46">
        <v>76.600000000000009</v>
      </c>
      <c r="J18" s="46">
        <v>177.27</v>
      </c>
      <c r="K18" s="46">
        <v>29.09</v>
      </c>
      <c r="L18" s="46">
        <v>0</v>
      </c>
      <c r="M18" s="74">
        <v>0</v>
      </c>
      <c r="N18" s="73">
        <v>0</v>
      </c>
      <c r="O18" s="46">
        <v>245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</v>
      </c>
      <c r="Y18">
        <v>66.930000000000007</v>
      </c>
      <c r="Z18">
        <v>0</v>
      </c>
      <c r="AA18">
        <v>245</v>
      </c>
      <c r="AB18">
        <v>0</v>
      </c>
      <c r="AC18">
        <v>0</v>
      </c>
      <c r="AD18">
        <v>0</v>
      </c>
      <c r="AE18">
        <v>9.67</v>
      </c>
      <c r="AF18">
        <v>0</v>
      </c>
      <c r="AG18">
        <v>0</v>
      </c>
      <c r="AH18">
        <v>0</v>
      </c>
      <c r="AI18">
        <v>46.96</v>
      </c>
      <c r="AJ18">
        <v>0</v>
      </c>
      <c r="AK18">
        <v>116.09</v>
      </c>
      <c r="AL18">
        <v>0.48</v>
      </c>
      <c r="AM18">
        <v>4.84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29.09</v>
      </c>
      <c r="AT18">
        <v>48.37</v>
      </c>
      <c r="AU18">
        <v>48.37</v>
      </c>
      <c r="AV18">
        <v>14.22</v>
      </c>
      <c r="AW18">
        <v>0</v>
      </c>
      <c r="AX18">
        <v>4.84</v>
      </c>
      <c r="AY18">
        <v>5.8</v>
      </c>
      <c r="AZ18">
        <v>6.77</v>
      </c>
      <c r="BA18">
        <v>0</v>
      </c>
      <c r="BB18">
        <v>46.44</v>
      </c>
      <c r="BC18">
        <v>19.350000000000001</v>
      </c>
      <c r="BD18">
        <v>0</v>
      </c>
      <c r="BE18">
        <v>0</v>
      </c>
      <c r="BF18">
        <v>48.37</v>
      </c>
      <c r="BG18">
        <v>14.51</v>
      </c>
      <c r="BH18">
        <v>0</v>
      </c>
      <c r="BI18">
        <v>19.350000000000001</v>
      </c>
      <c r="BJ18">
        <v>24.18</v>
      </c>
    </row>
    <row r="19" spans="1:62">
      <c r="A19" t="s">
        <v>261</v>
      </c>
      <c r="G19" t="s">
        <v>61</v>
      </c>
      <c r="H19" s="73">
        <v>291.67</v>
      </c>
      <c r="I19" s="46">
        <v>76.600000000000009</v>
      </c>
      <c r="J19" s="46">
        <v>177.18</v>
      </c>
      <c r="K19" s="46">
        <v>29.09</v>
      </c>
      <c r="L19" s="46">
        <v>0</v>
      </c>
      <c r="M19" s="74">
        <v>0</v>
      </c>
      <c r="N19" s="73">
        <v>0</v>
      </c>
      <c r="O19" s="46">
        <v>255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</v>
      </c>
      <c r="Y19">
        <v>66.930000000000007</v>
      </c>
      <c r="Z19">
        <v>0</v>
      </c>
      <c r="AA19">
        <v>255</v>
      </c>
      <c r="AB19">
        <v>0</v>
      </c>
      <c r="AC19">
        <v>0</v>
      </c>
      <c r="AD19">
        <v>0</v>
      </c>
      <c r="AE19">
        <v>9.67</v>
      </c>
      <c r="AF19">
        <v>0</v>
      </c>
      <c r="AG19">
        <v>0</v>
      </c>
      <c r="AH19">
        <v>0</v>
      </c>
      <c r="AI19">
        <v>46.96</v>
      </c>
      <c r="AJ19">
        <v>0</v>
      </c>
      <c r="AK19">
        <v>116.09</v>
      </c>
      <c r="AL19">
        <v>0.48</v>
      </c>
      <c r="AM19">
        <v>4.84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29.09</v>
      </c>
      <c r="AT19">
        <v>48.37</v>
      </c>
      <c r="AU19">
        <v>48.37</v>
      </c>
      <c r="AV19">
        <v>14.13</v>
      </c>
      <c r="AW19">
        <v>0</v>
      </c>
      <c r="AX19">
        <v>4.84</v>
      </c>
      <c r="AY19">
        <v>5.8</v>
      </c>
      <c r="AZ19">
        <v>6.77</v>
      </c>
      <c r="BA19">
        <v>0</v>
      </c>
      <c r="BB19">
        <v>46.44</v>
      </c>
      <c r="BC19">
        <v>19.350000000000001</v>
      </c>
      <c r="BD19">
        <v>0</v>
      </c>
      <c r="BE19">
        <v>0</v>
      </c>
      <c r="BF19">
        <v>48.37</v>
      </c>
      <c r="BG19">
        <v>14.51</v>
      </c>
      <c r="BH19">
        <v>0</v>
      </c>
      <c r="BI19">
        <v>19.350000000000001</v>
      </c>
      <c r="BJ19">
        <v>24.18</v>
      </c>
    </row>
    <row r="20" spans="1:62">
      <c r="A20" t="s">
        <v>262</v>
      </c>
      <c r="G20" t="s">
        <v>62</v>
      </c>
      <c r="H20" s="73">
        <v>291.67</v>
      </c>
      <c r="I20" s="46">
        <v>76.600000000000009</v>
      </c>
      <c r="J20" s="46">
        <v>177.18</v>
      </c>
      <c r="K20" s="46">
        <v>29.09</v>
      </c>
      <c r="L20" s="46">
        <v>0</v>
      </c>
      <c r="M20" s="74">
        <v>0</v>
      </c>
      <c r="N20" s="73">
        <v>0</v>
      </c>
      <c r="O20" s="46">
        <v>270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</v>
      </c>
      <c r="Y20">
        <v>66.930000000000007</v>
      </c>
      <c r="Z20">
        <v>0</v>
      </c>
      <c r="AA20">
        <v>270</v>
      </c>
      <c r="AB20">
        <v>0</v>
      </c>
      <c r="AC20">
        <v>0</v>
      </c>
      <c r="AD20">
        <v>0</v>
      </c>
      <c r="AE20">
        <v>9.67</v>
      </c>
      <c r="AF20">
        <v>0</v>
      </c>
      <c r="AG20">
        <v>0</v>
      </c>
      <c r="AH20">
        <v>0</v>
      </c>
      <c r="AI20">
        <v>46.96</v>
      </c>
      <c r="AJ20">
        <v>0</v>
      </c>
      <c r="AK20">
        <v>116.09</v>
      </c>
      <c r="AL20">
        <v>0.48</v>
      </c>
      <c r="AM20">
        <v>4.84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29.09</v>
      </c>
      <c r="AT20">
        <v>48.37</v>
      </c>
      <c r="AU20">
        <v>48.37</v>
      </c>
      <c r="AV20">
        <v>14.13</v>
      </c>
      <c r="AW20">
        <v>0</v>
      </c>
      <c r="AX20">
        <v>4.84</v>
      </c>
      <c r="AY20">
        <v>5.8</v>
      </c>
      <c r="AZ20">
        <v>6.77</v>
      </c>
      <c r="BA20">
        <v>0</v>
      </c>
      <c r="BB20">
        <v>46.44</v>
      </c>
      <c r="BC20">
        <v>19.350000000000001</v>
      </c>
      <c r="BD20">
        <v>0</v>
      </c>
      <c r="BE20">
        <v>0</v>
      </c>
      <c r="BF20">
        <v>48.37</v>
      </c>
      <c r="BG20">
        <v>14.51</v>
      </c>
      <c r="BH20">
        <v>0</v>
      </c>
      <c r="BI20">
        <v>19.350000000000001</v>
      </c>
      <c r="BJ20">
        <v>24.18</v>
      </c>
    </row>
    <row r="21" spans="1:62">
      <c r="A21" t="s">
        <v>248</v>
      </c>
      <c r="G21" t="s">
        <v>63</v>
      </c>
      <c r="H21" s="73">
        <v>291.67</v>
      </c>
      <c r="I21" s="46">
        <v>76.600000000000009</v>
      </c>
      <c r="J21" s="46">
        <v>177.18</v>
      </c>
      <c r="K21" s="46">
        <v>29.09</v>
      </c>
      <c r="L21" s="46">
        <v>0</v>
      </c>
      <c r="M21" s="74">
        <v>0</v>
      </c>
      <c r="N21" s="73">
        <v>0</v>
      </c>
      <c r="O21" s="46">
        <v>280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</v>
      </c>
      <c r="Y21">
        <v>66.930000000000007</v>
      </c>
      <c r="Z21">
        <v>0</v>
      </c>
      <c r="AA21">
        <v>280</v>
      </c>
      <c r="AB21">
        <v>0</v>
      </c>
      <c r="AC21">
        <v>0</v>
      </c>
      <c r="AD21">
        <v>0</v>
      </c>
      <c r="AE21">
        <v>9.67</v>
      </c>
      <c r="AF21">
        <v>0</v>
      </c>
      <c r="AG21">
        <v>0</v>
      </c>
      <c r="AH21">
        <v>0</v>
      </c>
      <c r="AI21">
        <v>46.96</v>
      </c>
      <c r="AJ21">
        <v>0</v>
      </c>
      <c r="AK21">
        <v>116.09</v>
      </c>
      <c r="AL21">
        <v>0.48</v>
      </c>
      <c r="AM21">
        <v>4.84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29.09</v>
      </c>
      <c r="AT21">
        <v>48.37</v>
      </c>
      <c r="AU21">
        <v>48.37</v>
      </c>
      <c r="AV21">
        <v>14.13</v>
      </c>
      <c r="AW21">
        <v>0</v>
      </c>
      <c r="AX21">
        <v>4.84</v>
      </c>
      <c r="AY21">
        <v>5.8</v>
      </c>
      <c r="AZ21">
        <v>6.77</v>
      </c>
      <c r="BA21">
        <v>0</v>
      </c>
      <c r="BB21">
        <v>46.44</v>
      </c>
      <c r="BC21">
        <v>19.350000000000001</v>
      </c>
      <c r="BD21">
        <v>0</v>
      </c>
      <c r="BE21">
        <v>0</v>
      </c>
      <c r="BF21">
        <v>48.37</v>
      </c>
      <c r="BG21">
        <v>14.51</v>
      </c>
      <c r="BH21">
        <v>0</v>
      </c>
      <c r="BI21">
        <v>19.350000000000001</v>
      </c>
      <c r="BJ21">
        <v>24.18</v>
      </c>
    </row>
    <row r="22" spans="1:62">
      <c r="A22" t="s">
        <v>249</v>
      </c>
      <c r="G22" t="s">
        <v>64</v>
      </c>
      <c r="H22" s="73">
        <v>291.67</v>
      </c>
      <c r="I22" s="46">
        <v>76.600000000000009</v>
      </c>
      <c r="J22" s="46">
        <v>177.18</v>
      </c>
      <c r="K22" s="46">
        <v>29.09</v>
      </c>
      <c r="L22" s="46">
        <v>0</v>
      </c>
      <c r="M22" s="74">
        <v>0</v>
      </c>
      <c r="N22" s="73">
        <v>0</v>
      </c>
      <c r="O22" s="46">
        <v>290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</v>
      </c>
      <c r="Y22">
        <v>66.930000000000007</v>
      </c>
      <c r="Z22">
        <v>0</v>
      </c>
      <c r="AA22">
        <v>290</v>
      </c>
      <c r="AB22">
        <v>0</v>
      </c>
      <c r="AC22">
        <v>0</v>
      </c>
      <c r="AD22">
        <v>0</v>
      </c>
      <c r="AE22">
        <v>9.67</v>
      </c>
      <c r="AF22">
        <v>0</v>
      </c>
      <c r="AG22">
        <v>0</v>
      </c>
      <c r="AH22">
        <v>0</v>
      </c>
      <c r="AI22">
        <v>46.96</v>
      </c>
      <c r="AJ22">
        <v>0</v>
      </c>
      <c r="AK22">
        <v>116.09</v>
      </c>
      <c r="AL22">
        <v>0.48</v>
      </c>
      <c r="AM22">
        <v>4.84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29.09</v>
      </c>
      <c r="AT22">
        <v>48.37</v>
      </c>
      <c r="AU22">
        <v>48.37</v>
      </c>
      <c r="AV22">
        <v>14.13</v>
      </c>
      <c r="AW22">
        <v>0</v>
      </c>
      <c r="AX22">
        <v>4.84</v>
      </c>
      <c r="AY22">
        <v>5.8</v>
      </c>
      <c r="AZ22">
        <v>6.77</v>
      </c>
      <c r="BA22">
        <v>0</v>
      </c>
      <c r="BB22">
        <v>46.44</v>
      </c>
      <c r="BC22">
        <v>19.350000000000001</v>
      </c>
      <c r="BD22">
        <v>0</v>
      </c>
      <c r="BE22">
        <v>0</v>
      </c>
      <c r="BF22">
        <v>48.37</v>
      </c>
      <c r="BG22">
        <v>14.51</v>
      </c>
      <c r="BH22">
        <v>0</v>
      </c>
      <c r="BI22">
        <v>19.350000000000001</v>
      </c>
      <c r="BJ22">
        <v>24.18</v>
      </c>
    </row>
    <row r="23" spans="1:62">
      <c r="A23" t="s">
        <v>250</v>
      </c>
      <c r="G23" t="s">
        <v>65</v>
      </c>
      <c r="H23" s="73">
        <v>291.67</v>
      </c>
      <c r="I23" s="46">
        <v>76.600000000000009</v>
      </c>
      <c r="J23" s="46">
        <v>177</v>
      </c>
      <c r="K23" s="46">
        <v>29.09</v>
      </c>
      <c r="L23" s="46">
        <v>0</v>
      </c>
      <c r="M23" s="74">
        <v>0</v>
      </c>
      <c r="N23" s="73">
        <v>0</v>
      </c>
      <c r="O23" s="46">
        <v>285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285</v>
      </c>
      <c r="AB23">
        <v>0</v>
      </c>
      <c r="AC23">
        <v>0</v>
      </c>
      <c r="AD23">
        <v>0</v>
      </c>
      <c r="AE23">
        <v>9.67</v>
      </c>
      <c r="AF23">
        <v>0</v>
      </c>
      <c r="AG23">
        <v>0</v>
      </c>
      <c r="AH23">
        <v>0</v>
      </c>
      <c r="AI23">
        <v>46.96</v>
      </c>
      <c r="AJ23">
        <v>0</v>
      </c>
      <c r="AK23">
        <v>116.09</v>
      </c>
      <c r="AL23">
        <v>0.48</v>
      </c>
      <c r="AM23">
        <v>4.84</v>
      </c>
      <c r="AN23">
        <v>0</v>
      </c>
      <c r="AO23">
        <v>0</v>
      </c>
      <c r="AP23">
        <v>66.930000000000007</v>
      </c>
      <c r="AQ23">
        <v>0</v>
      </c>
      <c r="AR23">
        <v>0</v>
      </c>
      <c r="AS23">
        <v>29.09</v>
      </c>
      <c r="AT23">
        <v>48.37</v>
      </c>
      <c r="AU23">
        <v>48.37</v>
      </c>
      <c r="AV23">
        <v>13.95</v>
      </c>
      <c r="AW23">
        <v>0</v>
      </c>
      <c r="AX23">
        <v>4.84</v>
      </c>
      <c r="AY23">
        <v>5.8</v>
      </c>
      <c r="AZ23">
        <v>6.77</v>
      </c>
      <c r="BA23">
        <v>0</v>
      </c>
      <c r="BB23">
        <v>46.44</v>
      </c>
      <c r="BC23">
        <v>19.350000000000001</v>
      </c>
      <c r="BD23">
        <v>0</v>
      </c>
      <c r="BE23">
        <v>0</v>
      </c>
      <c r="BF23">
        <v>48.37</v>
      </c>
      <c r="BG23">
        <v>14.51</v>
      </c>
      <c r="BH23">
        <v>0</v>
      </c>
      <c r="BI23">
        <v>19.350000000000001</v>
      </c>
      <c r="BJ23">
        <v>24.18</v>
      </c>
    </row>
    <row r="24" spans="1:62">
      <c r="A24" t="s">
        <v>251</v>
      </c>
      <c r="G24" t="s">
        <v>66</v>
      </c>
      <c r="H24" s="73">
        <v>291.67</v>
      </c>
      <c r="I24" s="46">
        <v>76.600000000000009</v>
      </c>
      <c r="J24" s="46">
        <v>177</v>
      </c>
      <c r="K24" s="46">
        <v>29.09</v>
      </c>
      <c r="L24" s="46">
        <v>0</v>
      </c>
      <c r="M24" s="74">
        <v>0</v>
      </c>
      <c r="N24" s="73">
        <v>0</v>
      </c>
      <c r="O24" s="46">
        <v>240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240</v>
      </c>
      <c r="AB24">
        <v>0</v>
      </c>
      <c r="AC24">
        <v>0</v>
      </c>
      <c r="AD24">
        <v>0</v>
      </c>
      <c r="AE24">
        <v>9.67</v>
      </c>
      <c r="AF24">
        <v>0</v>
      </c>
      <c r="AG24">
        <v>0</v>
      </c>
      <c r="AH24">
        <v>0</v>
      </c>
      <c r="AI24">
        <v>46.96</v>
      </c>
      <c r="AJ24">
        <v>0</v>
      </c>
      <c r="AK24">
        <v>116.09</v>
      </c>
      <c r="AL24">
        <v>0.48</v>
      </c>
      <c r="AM24">
        <v>4.84</v>
      </c>
      <c r="AN24">
        <v>0</v>
      </c>
      <c r="AO24">
        <v>0</v>
      </c>
      <c r="AP24">
        <v>66.930000000000007</v>
      </c>
      <c r="AQ24">
        <v>0</v>
      </c>
      <c r="AR24">
        <v>0</v>
      </c>
      <c r="AS24">
        <v>29.09</v>
      </c>
      <c r="AT24">
        <v>48.37</v>
      </c>
      <c r="AU24">
        <v>48.37</v>
      </c>
      <c r="AV24">
        <v>13.95</v>
      </c>
      <c r="AW24">
        <v>0</v>
      </c>
      <c r="AX24">
        <v>4.84</v>
      </c>
      <c r="AY24">
        <v>5.8</v>
      </c>
      <c r="AZ24">
        <v>6.77</v>
      </c>
      <c r="BA24">
        <v>0</v>
      </c>
      <c r="BB24">
        <v>46.44</v>
      </c>
      <c r="BC24">
        <v>19.350000000000001</v>
      </c>
      <c r="BD24">
        <v>0</v>
      </c>
      <c r="BE24">
        <v>0</v>
      </c>
      <c r="BF24">
        <v>48.37</v>
      </c>
      <c r="BG24">
        <v>14.51</v>
      </c>
      <c r="BH24">
        <v>0</v>
      </c>
      <c r="BI24">
        <v>19.350000000000001</v>
      </c>
      <c r="BJ24">
        <v>24.18</v>
      </c>
    </row>
    <row r="25" spans="1:62">
      <c r="A25" t="s">
        <v>252</v>
      </c>
      <c r="G25" t="s">
        <v>67</v>
      </c>
      <c r="H25" s="73">
        <v>291.67</v>
      </c>
      <c r="I25" s="46">
        <v>76.600000000000009</v>
      </c>
      <c r="J25" s="46">
        <v>177</v>
      </c>
      <c r="K25" s="46">
        <v>29.09</v>
      </c>
      <c r="L25" s="46">
        <v>0</v>
      </c>
      <c r="M25" s="74">
        <v>0</v>
      </c>
      <c r="N25" s="73">
        <v>0</v>
      </c>
      <c r="O25" s="46">
        <v>245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245</v>
      </c>
      <c r="AB25">
        <v>0</v>
      </c>
      <c r="AC25">
        <v>0</v>
      </c>
      <c r="AD25">
        <v>0</v>
      </c>
      <c r="AE25">
        <v>9.67</v>
      </c>
      <c r="AF25">
        <v>0</v>
      </c>
      <c r="AG25">
        <v>0</v>
      </c>
      <c r="AH25">
        <v>0</v>
      </c>
      <c r="AI25">
        <v>46.96</v>
      </c>
      <c r="AJ25">
        <v>0</v>
      </c>
      <c r="AK25">
        <v>116.09</v>
      </c>
      <c r="AL25">
        <v>0.48</v>
      </c>
      <c r="AM25">
        <v>4.84</v>
      </c>
      <c r="AN25">
        <v>0</v>
      </c>
      <c r="AO25">
        <v>0</v>
      </c>
      <c r="AP25">
        <v>66.930000000000007</v>
      </c>
      <c r="AQ25">
        <v>0</v>
      </c>
      <c r="AR25">
        <v>0</v>
      </c>
      <c r="AS25">
        <v>29.09</v>
      </c>
      <c r="AT25">
        <v>48.37</v>
      </c>
      <c r="AU25">
        <v>48.37</v>
      </c>
      <c r="AV25">
        <v>13.95</v>
      </c>
      <c r="AW25">
        <v>0</v>
      </c>
      <c r="AX25">
        <v>4.84</v>
      </c>
      <c r="AY25">
        <v>5.8</v>
      </c>
      <c r="AZ25">
        <v>6.77</v>
      </c>
      <c r="BA25">
        <v>0</v>
      </c>
      <c r="BB25">
        <v>46.44</v>
      </c>
      <c r="BC25">
        <v>19.350000000000001</v>
      </c>
      <c r="BD25">
        <v>0</v>
      </c>
      <c r="BE25">
        <v>0</v>
      </c>
      <c r="BF25">
        <v>48.37</v>
      </c>
      <c r="BG25">
        <v>14.51</v>
      </c>
      <c r="BH25">
        <v>0</v>
      </c>
      <c r="BI25">
        <v>19.350000000000001</v>
      </c>
      <c r="BJ25">
        <v>24.18</v>
      </c>
    </row>
    <row r="26" spans="1:62">
      <c r="A26" t="s">
        <v>253</v>
      </c>
      <c r="G26" t="s">
        <v>68</v>
      </c>
      <c r="H26" s="73">
        <v>291.67</v>
      </c>
      <c r="I26" s="46">
        <v>76.600000000000009</v>
      </c>
      <c r="J26" s="46">
        <v>177</v>
      </c>
      <c r="K26" s="46">
        <v>29.09</v>
      </c>
      <c r="L26" s="46">
        <v>0</v>
      </c>
      <c r="M26" s="74">
        <v>0</v>
      </c>
      <c r="N26" s="73">
        <v>0</v>
      </c>
      <c r="O26" s="46">
        <v>245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245</v>
      </c>
      <c r="AB26">
        <v>0</v>
      </c>
      <c r="AC26">
        <v>0</v>
      </c>
      <c r="AD26">
        <v>0</v>
      </c>
      <c r="AE26">
        <v>9.67</v>
      </c>
      <c r="AF26">
        <v>0</v>
      </c>
      <c r="AG26">
        <v>0</v>
      </c>
      <c r="AH26">
        <v>0</v>
      </c>
      <c r="AI26">
        <v>46.96</v>
      </c>
      <c r="AJ26">
        <v>0</v>
      </c>
      <c r="AK26">
        <v>116.09</v>
      </c>
      <c r="AL26">
        <v>0.48</v>
      </c>
      <c r="AM26">
        <v>4.84</v>
      </c>
      <c r="AN26">
        <v>0</v>
      </c>
      <c r="AO26">
        <v>0</v>
      </c>
      <c r="AP26">
        <v>66.930000000000007</v>
      </c>
      <c r="AQ26">
        <v>0</v>
      </c>
      <c r="AR26">
        <v>0</v>
      </c>
      <c r="AS26">
        <v>29.09</v>
      </c>
      <c r="AT26">
        <v>48.37</v>
      </c>
      <c r="AU26">
        <v>48.37</v>
      </c>
      <c r="AV26">
        <v>13.95</v>
      </c>
      <c r="AW26">
        <v>0</v>
      </c>
      <c r="AX26">
        <v>4.84</v>
      </c>
      <c r="AY26">
        <v>5.8</v>
      </c>
      <c r="AZ26">
        <v>6.77</v>
      </c>
      <c r="BA26">
        <v>0</v>
      </c>
      <c r="BB26">
        <v>46.44</v>
      </c>
      <c r="BC26">
        <v>19.350000000000001</v>
      </c>
      <c r="BD26">
        <v>0</v>
      </c>
      <c r="BE26">
        <v>0</v>
      </c>
      <c r="BF26">
        <v>48.37</v>
      </c>
      <c r="BG26">
        <v>14.51</v>
      </c>
      <c r="BH26">
        <v>0</v>
      </c>
      <c r="BI26">
        <v>19.350000000000001</v>
      </c>
      <c r="BJ26">
        <v>24.18</v>
      </c>
    </row>
    <row r="27" spans="1:62">
      <c r="A27" t="s">
        <v>254</v>
      </c>
      <c r="G27" t="s">
        <v>69</v>
      </c>
      <c r="H27" s="73">
        <v>291.67</v>
      </c>
      <c r="I27" s="46">
        <v>66.930000000000007</v>
      </c>
      <c r="J27" s="46">
        <v>176.81</v>
      </c>
      <c r="K27" s="46">
        <v>29.09</v>
      </c>
      <c r="L27" s="46">
        <v>0</v>
      </c>
      <c r="M27" s="74">
        <v>0</v>
      </c>
      <c r="N27" s="73">
        <v>0</v>
      </c>
      <c r="O27" s="46">
        <v>235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235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46.96</v>
      </c>
      <c r="AJ27">
        <v>0</v>
      </c>
      <c r="AK27">
        <v>116.09</v>
      </c>
      <c r="AL27">
        <v>0.48</v>
      </c>
      <c r="AM27">
        <v>4.84</v>
      </c>
      <c r="AN27">
        <v>0</v>
      </c>
      <c r="AO27">
        <v>0</v>
      </c>
      <c r="AP27">
        <v>66.930000000000007</v>
      </c>
      <c r="AQ27">
        <v>0</v>
      </c>
      <c r="AR27">
        <v>0</v>
      </c>
      <c r="AS27">
        <v>29.09</v>
      </c>
      <c r="AT27">
        <v>48.37</v>
      </c>
      <c r="AU27">
        <v>48.37</v>
      </c>
      <c r="AV27">
        <v>13.76</v>
      </c>
      <c r="AW27">
        <v>0</v>
      </c>
      <c r="AX27">
        <v>4.84</v>
      </c>
      <c r="AY27">
        <v>5.8</v>
      </c>
      <c r="AZ27">
        <v>6.77</v>
      </c>
      <c r="BA27">
        <v>0</v>
      </c>
      <c r="BB27">
        <v>46.44</v>
      </c>
      <c r="BC27">
        <v>19.350000000000001</v>
      </c>
      <c r="BD27">
        <v>0</v>
      </c>
      <c r="BE27">
        <v>0</v>
      </c>
      <c r="BF27">
        <v>48.37</v>
      </c>
      <c r="BG27">
        <v>14.51</v>
      </c>
      <c r="BH27">
        <v>0</v>
      </c>
      <c r="BI27">
        <v>19.350000000000001</v>
      </c>
      <c r="BJ27">
        <v>24.18</v>
      </c>
    </row>
    <row r="28" spans="1:62">
      <c r="A28" t="s">
        <v>255</v>
      </c>
      <c r="G28" t="s">
        <v>70</v>
      </c>
      <c r="H28" s="73">
        <v>291.67</v>
      </c>
      <c r="I28" s="46">
        <v>66.930000000000007</v>
      </c>
      <c r="J28" s="46">
        <v>176.81</v>
      </c>
      <c r="K28" s="46">
        <v>29.09</v>
      </c>
      <c r="L28" s="46">
        <v>0</v>
      </c>
      <c r="M28" s="74">
        <v>0</v>
      </c>
      <c r="N28" s="73">
        <v>0</v>
      </c>
      <c r="O28" s="46">
        <v>230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230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46.96</v>
      </c>
      <c r="AJ28">
        <v>0</v>
      </c>
      <c r="AK28">
        <v>116.09</v>
      </c>
      <c r="AL28">
        <v>0.48</v>
      </c>
      <c r="AM28">
        <v>4.84</v>
      </c>
      <c r="AN28">
        <v>0</v>
      </c>
      <c r="AO28">
        <v>0</v>
      </c>
      <c r="AP28">
        <v>66.930000000000007</v>
      </c>
      <c r="AQ28">
        <v>0</v>
      </c>
      <c r="AR28">
        <v>0</v>
      </c>
      <c r="AS28">
        <v>29.09</v>
      </c>
      <c r="AT28">
        <v>48.37</v>
      </c>
      <c r="AU28">
        <v>48.37</v>
      </c>
      <c r="AV28">
        <v>13.76</v>
      </c>
      <c r="AW28">
        <v>0</v>
      </c>
      <c r="AX28">
        <v>4.84</v>
      </c>
      <c r="AY28">
        <v>5.8</v>
      </c>
      <c r="AZ28">
        <v>6.77</v>
      </c>
      <c r="BA28">
        <v>0</v>
      </c>
      <c r="BB28">
        <v>46.44</v>
      </c>
      <c r="BC28">
        <v>19.350000000000001</v>
      </c>
      <c r="BD28">
        <v>0</v>
      </c>
      <c r="BE28">
        <v>0</v>
      </c>
      <c r="BF28">
        <v>48.37</v>
      </c>
      <c r="BG28">
        <v>14.51</v>
      </c>
      <c r="BH28">
        <v>0</v>
      </c>
      <c r="BI28">
        <v>19.350000000000001</v>
      </c>
      <c r="BJ28">
        <v>24.18</v>
      </c>
    </row>
    <row r="29" spans="1:62">
      <c r="A29" t="s">
        <v>263</v>
      </c>
      <c r="G29" t="s">
        <v>71</v>
      </c>
      <c r="H29" s="73">
        <v>291.67</v>
      </c>
      <c r="I29" s="46">
        <v>66.930000000000007</v>
      </c>
      <c r="J29" s="46">
        <v>176.81</v>
      </c>
      <c r="K29" s="46">
        <v>29.09</v>
      </c>
      <c r="L29" s="46">
        <v>0.32</v>
      </c>
      <c r="M29" s="74">
        <v>0</v>
      </c>
      <c r="N29" s="73">
        <v>0</v>
      </c>
      <c r="O29" s="46">
        <v>245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245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46.96</v>
      </c>
      <c r="AJ29">
        <v>0</v>
      </c>
      <c r="AK29">
        <v>116.09</v>
      </c>
      <c r="AL29">
        <v>0.48</v>
      </c>
      <c r="AM29">
        <v>4.84</v>
      </c>
      <c r="AN29">
        <v>0</v>
      </c>
      <c r="AO29">
        <v>0.32</v>
      </c>
      <c r="AP29">
        <v>66.930000000000007</v>
      </c>
      <c r="AQ29">
        <v>0</v>
      </c>
      <c r="AR29">
        <v>0</v>
      </c>
      <c r="AS29">
        <v>29.09</v>
      </c>
      <c r="AT29">
        <v>48.37</v>
      </c>
      <c r="AU29">
        <v>48.37</v>
      </c>
      <c r="AV29">
        <v>13.76</v>
      </c>
      <c r="AW29">
        <v>0</v>
      </c>
      <c r="AX29">
        <v>4.84</v>
      </c>
      <c r="AY29">
        <v>5.8</v>
      </c>
      <c r="AZ29">
        <v>6.77</v>
      </c>
      <c r="BA29">
        <v>0</v>
      </c>
      <c r="BB29">
        <v>46.44</v>
      </c>
      <c r="BC29">
        <v>19.350000000000001</v>
      </c>
      <c r="BD29">
        <v>0</v>
      </c>
      <c r="BE29">
        <v>0</v>
      </c>
      <c r="BF29">
        <v>48.37</v>
      </c>
      <c r="BG29">
        <v>14.51</v>
      </c>
      <c r="BH29">
        <v>0</v>
      </c>
      <c r="BI29">
        <v>19.350000000000001</v>
      </c>
      <c r="BJ29">
        <v>24.18</v>
      </c>
    </row>
    <row r="30" spans="1:62">
      <c r="A30" t="s">
        <v>264</v>
      </c>
      <c r="G30" t="s">
        <v>72</v>
      </c>
      <c r="H30" s="73">
        <v>291.67</v>
      </c>
      <c r="I30" s="46">
        <v>66.930000000000007</v>
      </c>
      <c r="J30" s="46">
        <v>176.81</v>
      </c>
      <c r="K30" s="46">
        <v>29.09</v>
      </c>
      <c r="L30" s="46">
        <v>0.7</v>
      </c>
      <c r="M30" s="74">
        <v>0</v>
      </c>
      <c r="N30" s="73">
        <v>0</v>
      </c>
      <c r="O30" s="46">
        <v>310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310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46.96</v>
      </c>
      <c r="AJ30">
        <v>0</v>
      </c>
      <c r="AK30">
        <v>116.09</v>
      </c>
      <c r="AL30">
        <v>0.48</v>
      </c>
      <c r="AM30">
        <v>4.84</v>
      </c>
      <c r="AN30">
        <v>0</v>
      </c>
      <c r="AO30">
        <v>0.7</v>
      </c>
      <c r="AP30">
        <v>66.930000000000007</v>
      </c>
      <c r="AQ30">
        <v>0</v>
      </c>
      <c r="AR30">
        <v>0</v>
      </c>
      <c r="AS30">
        <v>29.09</v>
      </c>
      <c r="AT30">
        <v>48.37</v>
      </c>
      <c r="AU30">
        <v>48.37</v>
      </c>
      <c r="AV30">
        <v>13.76</v>
      </c>
      <c r="AW30">
        <v>0</v>
      </c>
      <c r="AX30">
        <v>4.84</v>
      </c>
      <c r="AY30">
        <v>5.8</v>
      </c>
      <c r="AZ30">
        <v>6.77</v>
      </c>
      <c r="BA30">
        <v>0</v>
      </c>
      <c r="BB30">
        <v>46.44</v>
      </c>
      <c r="BC30">
        <v>19.350000000000001</v>
      </c>
      <c r="BD30">
        <v>0</v>
      </c>
      <c r="BE30">
        <v>0</v>
      </c>
      <c r="BF30">
        <v>48.37</v>
      </c>
      <c r="BG30">
        <v>14.51</v>
      </c>
      <c r="BH30">
        <v>0</v>
      </c>
      <c r="BI30">
        <v>19.350000000000001</v>
      </c>
      <c r="BJ30">
        <v>24.18</v>
      </c>
    </row>
    <row r="31" spans="1:62">
      <c r="A31" t="s">
        <v>274</v>
      </c>
      <c r="G31" t="s">
        <v>73</v>
      </c>
      <c r="H31" s="73">
        <v>291.82</v>
      </c>
      <c r="I31" s="46">
        <v>66.930000000000007</v>
      </c>
      <c r="J31" s="46">
        <v>182.29</v>
      </c>
      <c r="K31" s="46">
        <v>29.09</v>
      </c>
      <c r="L31" s="46">
        <v>1.0900000000000001</v>
      </c>
      <c r="M31" s="74">
        <v>0</v>
      </c>
      <c r="N31" s="73">
        <v>0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325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52.63</v>
      </c>
      <c r="AJ31">
        <v>0</v>
      </c>
      <c r="AK31">
        <v>116.09</v>
      </c>
      <c r="AL31">
        <v>0.63</v>
      </c>
      <c r="AM31">
        <v>4.84</v>
      </c>
      <c r="AN31">
        <v>0</v>
      </c>
      <c r="AO31">
        <v>1.0900000000000001</v>
      </c>
      <c r="AP31">
        <v>66.930000000000007</v>
      </c>
      <c r="AQ31">
        <v>0</v>
      </c>
      <c r="AR31">
        <v>0</v>
      </c>
      <c r="AS31">
        <v>29.09</v>
      </c>
      <c r="AT31">
        <v>48.37</v>
      </c>
      <c r="AU31">
        <v>48.37</v>
      </c>
      <c r="AV31">
        <v>13.57</v>
      </c>
      <c r="AW31">
        <v>0</v>
      </c>
      <c r="AX31">
        <v>4.84</v>
      </c>
      <c r="AY31">
        <v>5.8</v>
      </c>
      <c r="AZ31">
        <v>6.77</v>
      </c>
      <c r="BA31">
        <v>0</v>
      </c>
      <c r="BB31">
        <v>46.44</v>
      </c>
      <c r="BC31">
        <v>19.350000000000001</v>
      </c>
      <c r="BD31">
        <v>0</v>
      </c>
      <c r="BE31">
        <v>0</v>
      </c>
      <c r="BF31">
        <v>48.37</v>
      </c>
      <c r="BG31">
        <v>14.51</v>
      </c>
      <c r="BH31">
        <v>0</v>
      </c>
      <c r="BI31">
        <v>19.350000000000001</v>
      </c>
      <c r="BJ31">
        <v>24.18</v>
      </c>
    </row>
    <row r="32" spans="1:62">
      <c r="A32" t="s">
        <v>275</v>
      </c>
      <c r="G32" t="s">
        <v>74</v>
      </c>
      <c r="H32" s="73">
        <v>291.82</v>
      </c>
      <c r="I32" s="46">
        <v>66.930000000000007</v>
      </c>
      <c r="J32" s="46">
        <v>182.29</v>
      </c>
      <c r="K32" s="46">
        <v>29.09</v>
      </c>
      <c r="L32" s="46">
        <v>1.56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52.63</v>
      </c>
      <c r="AJ32">
        <v>0</v>
      </c>
      <c r="AK32">
        <v>116.09</v>
      </c>
      <c r="AL32">
        <v>0.63</v>
      </c>
      <c r="AM32">
        <v>4.84</v>
      </c>
      <c r="AN32">
        <v>0</v>
      </c>
      <c r="AO32">
        <v>1.56</v>
      </c>
      <c r="AP32">
        <v>66.930000000000007</v>
      </c>
      <c r="AQ32">
        <v>0</v>
      </c>
      <c r="AR32">
        <v>0</v>
      </c>
      <c r="AS32">
        <v>29.09</v>
      </c>
      <c r="AT32">
        <v>48.37</v>
      </c>
      <c r="AU32">
        <v>48.37</v>
      </c>
      <c r="AV32">
        <v>13.57</v>
      </c>
      <c r="AW32">
        <v>0</v>
      </c>
      <c r="AX32">
        <v>4.84</v>
      </c>
      <c r="AY32">
        <v>5.8</v>
      </c>
      <c r="AZ32">
        <v>6.77</v>
      </c>
      <c r="BA32">
        <v>0</v>
      </c>
      <c r="BB32">
        <v>46.44</v>
      </c>
      <c r="BC32">
        <v>19.350000000000001</v>
      </c>
      <c r="BD32">
        <v>0</v>
      </c>
      <c r="BE32">
        <v>0</v>
      </c>
      <c r="BF32">
        <v>48.37</v>
      </c>
      <c r="BG32">
        <v>14.51</v>
      </c>
      <c r="BH32">
        <v>0</v>
      </c>
      <c r="BI32">
        <v>19.350000000000001</v>
      </c>
      <c r="BJ32">
        <v>24.18</v>
      </c>
    </row>
    <row r="33" spans="1:62">
      <c r="A33" t="s">
        <v>276</v>
      </c>
      <c r="G33" t="s">
        <v>75</v>
      </c>
      <c r="H33" s="73">
        <v>291.82</v>
      </c>
      <c r="I33" s="46">
        <v>66.930000000000007</v>
      </c>
      <c r="J33" s="46">
        <v>182.29</v>
      </c>
      <c r="K33" s="46">
        <v>29.09</v>
      </c>
      <c r="L33" s="46">
        <v>2.1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52.63</v>
      </c>
      <c r="AJ33">
        <v>0</v>
      </c>
      <c r="AK33">
        <v>116.09</v>
      </c>
      <c r="AL33">
        <v>0.63</v>
      </c>
      <c r="AM33">
        <v>4.84</v>
      </c>
      <c r="AN33">
        <v>0</v>
      </c>
      <c r="AO33">
        <v>2.1</v>
      </c>
      <c r="AP33">
        <v>66.930000000000007</v>
      </c>
      <c r="AQ33">
        <v>0</v>
      </c>
      <c r="AR33">
        <v>0</v>
      </c>
      <c r="AS33">
        <v>29.09</v>
      </c>
      <c r="AT33">
        <v>48.37</v>
      </c>
      <c r="AU33">
        <v>48.37</v>
      </c>
      <c r="AV33">
        <v>13.57</v>
      </c>
      <c r="AW33">
        <v>0</v>
      </c>
      <c r="AX33">
        <v>4.84</v>
      </c>
      <c r="AY33">
        <v>5.8</v>
      </c>
      <c r="AZ33">
        <v>6.77</v>
      </c>
      <c r="BA33">
        <v>0</v>
      </c>
      <c r="BB33">
        <v>46.44</v>
      </c>
      <c r="BC33">
        <v>19.350000000000001</v>
      </c>
      <c r="BD33">
        <v>0</v>
      </c>
      <c r="BE33">
        <v>0</v>
      </c>
      <c r="BF33">
        <v>48.37</v>
      </c>
      <c r="BG33">
        <v>14.51</v>
      </c>
      <c r="BH33">
        <v>0</v>
      </c>
      <c r="BI33">
        <v>19.350000000000001</v>
      </c>
      <c r="BJ33">
        <v>24.18</v>
      </c>
    </row>
    <row r="34" spans="1:62">
      <c r="A34" t="s">
        <v>277</v>
      </c>
      <c r="G34" t="s">
        <v>76</v>
      </c>
      <c r="H34" s="73">
        <v>291.82</v>
      </c>
      <c r="I34" s="46">
        <v>66.930000000000007</v>
      </c>
      <c r="J34" s="46">
        <v>182.29</v>
      </c>
      <c r="K34" s="46">
        <v>29.09</v>
      </c>
      <c r="L34" s="46">
        <v>2.67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52.63</v>
      </c>
      <c r="AJ34">
        <v>0</v>
      </c>
      <c r="AK34">
        <v>116.09</v>
      </c>
      <c r="AL34">
        <v>0.63</v>
      </c>
      <c r="AM34">
        <v>4.84</v>
      </c>
      <c r="AN34">
        <v>0</v>
      </c>
      <c r="AO34">
        <v>2.67</v>
      </c>
      <c r="AP34">
        <v>66.930000000000007</v>
      </c>
      <c r="AQ34">
        <v>0</v>
      </c>
      <c r="AR34">
        <v>0</v>
      </c>
      <c r="AS34">
        <v>29.09</v>
      </c>
      <c r="AT34">
        <v>48.37</v>
      </c>
      <c r="AU34">
        <v>48.37</v>
      </c>
      <c r="AV34">
        <v>13.57</v>
      </c>
      <c r="AW34">
        <v>0</v>
      </c>
      <c r="AX34">
        <v>4.84</v>
      </c>
      <c r="AY34">
        <v>5.8</v>
      </c>
      <c r="AZ34">
        <v>6.77</v>
      </c>
      <c r="BA34">
        <v>0</v>
      </c>
      <c r="BB34">
        <v>46.44</v>
      </c>
      <c r="BC34">
        <v>19.350000000000001</v>
      </c>
      <c r="BD34">
        <v>0</v>
      </c>
      <c r="BE34">
        <v>0</v>
      </c>
      <c r="BF34">
        <v>48.37</v>
      </c>
      <c r="BG34">
        <v>14.51</v>
      </c>
      <c r="BH34">
        <v>0</v>
      </c>
      <c r="BI34">
        <v>19.350000000000001</v>
      </c>
      <c r="BJ34">
        <v>24.18</v>
      </c>
    </row>
    <row r="35" spans="1:62">
      <c r="A35" t="s">
        <v>279</v>
      </c>
      <c r="G35" t="s">
        <v>77</v>
      </c>
      <c r="H35" s="73">
        <v>292.15999999999997</v>
      </c>
      <c r="I35" s="46">
        <v>66.930000000000007</v>
      </c>
      <c r="J35" s="46">
        <v>182.11</v>
      </c>
      <c r="K35" s="46">
        <v>29.09</v>
      </c>
      <c r="L35" s="46">
        <v>3.28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52.63</v>
      </c>
      <c r="AJ35">
        <v>0</v>
      </c>
      <c r="AK35">
        <v>116.09</v>
      </c>
      <c r="AL35">
        <v>0.97</v>
      </c>
      <c r="AM35">
        <v>4.84</v>
      </c>
      <c r="AN35">
        <v>0</v>
      </c>
      <c r="AO35">
        <v>3.28</v>
      </c>
      <c r="AP35">
        <v>66.930000000000007</v>
      </c>
      <c r="AQ35">
        <v>0</v>
      </c>
      <c r="AR35">
        <v>0</v>
      </c>
      <c r="AS35">
        <v>29.09</v>
      </c>
      <c r="AT35">
        <v>48.37</v>
      </c>
      <c r="AU35">
        <v>48.37</v>
      </c>
      <c r="AV35">
        <v>13.39</v>
      </c>
      <c r="AW35">
        <v>0</v>
      </c>
      <c r="AX35">
        <v>4.84</v>
      </c>
      <c r="AY35">
        <v>5.8</v>
      </c>
      <c r="AZ35">
        <v>6.77</v>
      </c>
      <c r="BA35">
        <v>0</v>
      </c>
      <c r="BB35">
        <v>46.44</v>
      </c>
      <c r="BC35">
        <v>19.350000000000001</v>
      </c>
      <c r="BD35">
        <v>0</v>
      </c>
      <c r="BE35">
        <v>0</v>
      </c>
      <c r="BF35">
        <v>48.37</v>
      </c>
      <c r="BG35">
        <v>14.51</v>
      </c>
      <c r="BH35">
        <v>0</v>
      </c>
      <c r="BI35">
        <v>19.350000000000001</v>
      </c>
      <c r="BJ35">
        <v>24.18</v>
      </c>
    </row>
    <row r="36" spans="1:62">
      <c r="A36" t="s">
        <v>309</v>
      </c>
      <c r="G36" t="s">
        <v>78</v>
      </c>
      <c r="H36" s="73">
        <v>292.15999999999997</v>
      </c>
      <c r="I36" s="46">
        <v>66.930000000000007</v>
      </c>
      <c r="J36" s="46">
        <v>182.11</v>
      </c>
      <c r="K36" s="46">
        <v>29.09</v>
      </c>
      <c r="L36" s="46">
        <v>3.86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52.63</v>
      </c>
      <c r="AJ36">
        <v>0</v>
      </c>
      <c r="AK36">
        <v>116.09</v>
      </c>
      <c r="AL36">
        <v>0.97</v>
      </c>
      <c r="AM36">
        <v>4.84</v>
      </c>
      <c r="AN36">
        <v>0</v>
      </c>
      <c r="AO36">
        <v>3.86</v>
      </c>
      <c r="AP36">
        <v>66.930000000000007</v>
      </c>
      <c r="AQ36">
        <v>0</v>
      </c>
      <c r="AR36">
        <v>0</v>
      </c>
      <c r="AS36">
        <v>29.09</v>
      </c>
      <c r="AT36">
        <v>48.37</v>
      </c>
      <c r="AU36">
        <v>48.37</v>
      </c>
      <c r="AV36">
        <v>13.39</v>
      </c>
      <c r="AW36">
        <v>0</v>
      </c>
      <c r="AX36">
        <v>4.84</v>
      </c>
      <c r="AY36">
        <v>5.8</v>
      </c>
      <c r="AZ36">
        <v>6.77</v>
      </c>
      <c r="BA36">
        <v>0</v>
      </c>
      <c r="BB36">
        <v>46.44</v>
      </c>
      <c r="BC36">
        <v>19.350000000000001</v>
      </c>
      <c r="BD36">
        <v>0</v>
      </c>
      <c r="BE36">
        <v>0</v>
      </c>
      <c r="BF36">
        <v>48.37</v>
      </c>
      <c r="BG36">
        <v>14.51</v>
      </c>
      <c r="BH36">
        <v>0</v>
      </c>
      <c r="BI36">
        <v>19.350000000000001</v>
      </c>
      <c r="BJ36">
        <v>24.18</v>
      </c>
    </row>
    <row r="37" spans="1:62">
      <c r="A37" t="s">
        <v>310</v>
      </c>
      <c r="G37" t="s">
        <v>79</v>
      </c>
      <c r="H37" s="73">
        <v>292.15999999999997</v>
      </c>
      <c r="I37" s="46">
        <v>66.930000000000007</v>
      </c>
      <c r="J37" s="46">
        <v>182.11</v>
      </c>
      <c r="K37" s="46">
        <v>29.09</v>
      </c>
      <c r="L37" s="46">
        <v>4.45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52.63</v>
      </c>
      <c r="AJ37">
        <v>0</v>
      </c>
      <c r="AK37">
        <v>116.09</v>
      </c>
      <c r="AL37">
        <v>0.97</v>
      </c>
      <c r="AM37">
        <v>4.84</v>
      </c>
      <c r="AN37">
        <v>0</v>
      </c>
      <c r="AO37">
        <v>4.45</v>
      </c>
      <c r="AP37">
        <v>66.930000000000007</v>
      </c>
      <c r="AQ37">
        <v>0</v>
      </c>
      <c r="AR37">
        <v>0</v>
      </c>
      <c r="AS37">
        <v>29.09</v>
      </c>
      <c r="AT37">
        <v>48.37</v>
      </c>
      <c r="AU37">
        <v>48.37</v>
      </c>
      <c r="AV37">
        <v>13.39</v>
      </c>
      <c r="AW37">
        <v>0</v>
      </c>
      <c r="AX37">
        <v>4.84</v>
      </c>
      <c r="AY37">
        <v>5.8</v>
      </c>
      <c r="AZ37">
        <v>6.77</v>
      </c>
      <c r="BA37">
        <v>0</v>
      </c>
      <c r="BB37">
        <v>46.44</v>
      </c>
      <c r="BC37">
        <v>19.350000000000001</v>
      </c>
      <c r="BD37">
        <v>0</v>
      </c>
      <c r="BE37">
        <v>0</v>
      </c>
      <c r="BF37">
        <v>48.37</v>
      </c>
      <c r="BG37">
        <v>14.51</v>
      </c>
      <c r="BH37">
        <v>0</v>
      </c>
      <c r="BI37">
        <v>19.350000000000001</v>
      </c>
      <c r="BJ37">
        <v>24.18</v>
      </c>
    </row>
    <row r="38" spans="1:62">
      <c r="A38" t="s">
        <v>311</v>
      </c>
      <c r="G38" t="s">
        <v>80</v>
      </c>
      <c r="H38" s="73">
        <v>292.15999999999997</v>
      </c>
      <c r="I38" s="46">
        <v>66.930000000000007</v>
      </c>
      <c r="J38" s="46">
        <v>182.11</v>
      </c>
      <c r="K38" s="46">
        <v>29.09</v>
      </c>
      <c r="L38" s="46">
        <v>5.04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52.63</v>
      </c>
      <c r="AJ38">
        <v>0</v>
      </c>
      <c r="AK38">
        <v>116.09</v>
      </c>
      <c r="AL38">
        <v>0.97</v>
      </c>
      <c r="AM38">
        <v>4.84</v>
      </c>
      <c r="AN38">
        <v>0</v>
      </c>
      <c r="AO38">
        <v>5.04</v>
      </c>
      <c r="AP38">
        <v>66.930000000000007</v>
      </c>
      <c r="AQ38">
        <v>0</v>
      </c>
      <c r="AR38">
        <v>0</v>
      </c>
      <c r="AS38">
        <v>29.09</v>
      </c>
      <c r="AT38">
        <v>48.37</v>
      </c>
      <c r="AU38">
        <v>48.37</v>
      </c>
      <c r="AV38">
        <v>13.39</v>
      </c>
      <c r="AW38">
        <v>0</v>
      </c>
      <c r="AX38">
        <v>4.84</v>
      </c>
      <c r="AY38">
        <v>5.8</v>
      </c>
      <c r="AZ38">
        <v>6.77</v>
      </c>
      <c r="BA38">
        <v>0</v>
      </c>
      <c r="BB38">
        <v>46.44</v>
      </c>
      <c r="BC38">
        <v>19.350000000000001</v>
      </c>
      <c r="BD38">
        <v>0</v>
      </c>
      <c r="BE38">
        <v>0</v>
      </c>
      <c r="BF38">
        <v>48.37</v>
      </c>
      <c r="BG38">
        <v>14.51</v>
      </c>
      <c r="BH38">
        <v>0</v>
      </c>
      <c r="BI38">
        <v>19.350000000000001</v>
      </c>
      <c r="BJ38">
        <v>24.18</v>
      </c>
    </row>
    <row r="39" spans="1:62">
      <c r="A39" t="s">
        <v>312</v>
      </c>
      <c r="G39" t="s">
        <v>81</v>
      </c>
      <c r="H39" s="73">
        <v>292.15999999999997</v>
      </c>
      <c r="I39" s="46">
        <v>66.930000000000007</v>
      </c>
      <c r="J39" s="46">
        <v>181.93</v>
      </c>
      <c r="K39" s="46">
        <v>29.09</v>
      </c>
      <c r="L39" s="46">
        <v>5.59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52.63</v>
      </c>
      <c r="AJ39">
        <v>0</v>
      </c>
      <c r="AK39">
        <v>116.09</v>
      </c>
      <c r="AL39">
        <v>0.97</v>
      </c>
      <c r="AM39">
        <v>4.84</v>
      </c>
      <c r="AN39">
        <v>0</v>
      </c>
      <c r="AO39">
        <v>5.59</v>
      </c>
      <c r="AP39">
        <v>66.930000000000007</v>
      </c>
      <c r="AQ39">
        <v>0</v>
      </c>
      <c r="AR39">
        <v>0</v>
      </c>
      <c r="AS39">
        <v>29.09</v>
      </c>
      <c r="AT39">
        <v>48.37</v>
      </c>
      <c r="AU39">
        <v>48.37</v>
      </c>
      <c r="AV39">
        <v>13.21</v>
      </c>
      <c r="AW39">
        <v>0</v>
      </c>
      <c r="AX39">
        <v>4.84</v>
      </c>
      <c r="AY39">
        <v>5.8</v>
      </c>
      <c r="AZ39">
        <v>6.77</v>
      </c>
      <c r="BA39">
        <v>0</v>
      </c>
      <c r="BB39">
        <v>46.44</v>
      </c>
      <c r="BC39">
        <v>19.350000000000001</v>
      </c>
      <c r="BD39">
        <v>0</v>
      </c>
      <c r="BE39">
        <v>0</v>
      </c>
      <c r="BF39">
        <v>48.37</v>
      </c>
      <c r="BG39">
        <v>14.51</v>
      </c>
      <c r="BH39">
        <v>0</v>
      </c>
      <c r="BI39">
        <v>19.350000000000001</v>
      </c>
      <c r="BJ39">
        <v>24.18</v>
      </c>
    </row>
    <row r="40" spans="1:62">
      <c r="A40" t="s">
        <v>329</v>
      </c>
      <c r="G40" t="s">
        <v>82</v>
      </c>
      <c r="H40" s="73">
        <v>292.15999999999997</v>
      </c>
      <c r="I40" s="46">
        <v>66.930000000000007</v>
      </c>
      <c r="J40" s="46">
        <v>181.93</v>
      </c>
      <c r="K40" s="46">
        <v>29.09</v>
      </c>
      <c r="L40" s="46">
        <v>6.12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52.63</v>
      </c>
      <c r="AJ40">
        <v>0</v>
      </c>
      <c r="AK40">
        <v>116.09</v>
      </c>
      <c r="AL40">
        <v>0.97</v>
      </c>
      <c r="AM40">
        <v>4.84</v>
      </c>
      <c r="AN40">
        <v>0</v>
      </c>
      <c r="AO40">
        <v>6.12</v>
      </c>
      <c r="AP40">
        <v>66.930000000000007</v>
      </c>
      <c r="AQ40">
        <v>0</v>
      </c>
      <c r="AR40">
        <v>0</v>
      </c>
      <c r="AS40">
        <v>29.09</v>
      </c>
      <c r="AT40">
        <v>48.37</v>
      </c>
      <c r="AU40">
        <v>48.37</v>
      </c>
      <c r="AV40">
        <v>13.21</v>
      </c>
      <c r="AW40">
        <v>0</v>
      </c>
      <c r="AX40">
        <v>4.84</v>
      </c>
      <c r="AY40">
        <v>5.8</v>
      </c>
      <c r="AZ40">
        <v>6.77</v>
      </c>
      <c r="BA40">
        <v>0</v>
      </c>
      <c r="BB40">
        <v>46.44</v>
      </c>
      <c r="BC40">
        <v>19.350000000000001</v>
      </c>
      <c r="BD40">
        <v>0</v>
      </c>
      <c r="BE40">
        <v>0</v>
      </c>
      <c r="BF40">
        <v>48.37</v>
      </c>
      <c r="BG40">
        <v>14.51</v>
      </c>
      <c r="BH40">
        <v>0</v>
      </c>
      <c r="BI40">
        <v>19.350000000000001</v>
      </c>
      <c r="BJ40">
        <v>24.18</v>
      </c>
    </row>
    <row r="41" spans="1:62">
      <c r="A41" t="s">
        <v>330</v>
      </c>
      <c r="G41" t="s">
        <v>83</v>
      </c>
      <c r="H41" s="73">
        <v>292.15999999999997</v>
      </c>
      <c r="I41" s="46">
        <v>66.930000000000007</v>
      </c>
      <c r="J41" s="46">
        <v>181.93</v>
      </c>
      <c r="K41" s="46">
        <v>29.09</v>
      </c>
      <c r="L41" s="46">
        <v>6.63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52.63</v>
      </c>
      <c r="AJ41">
        <v>0</v>
      </c>
      <c r="AK41">
        <v>116.09</v>
      </c>
      <c r="AL41">
        <v>0.97</v>
      </c>
      <c r="AM41">
        <v>4.84</v>
      </c>
      <c r="AN41">
        <v>0</v>
      </c>
      <c r="AO41">
        <v>6.63</v>
      </c>
      <c r="AP41">
        <v>66.930000000000007</v>
      </c>
      <c r="AQ41">
        <v>0</v>
      </c>
      <c r="AR41">
        <v>0</v>
      </c>
      <c r="AS41">
        <v>29.09</v>
      </c>
      <c r="AT41">
        <v>48.37</v>
      </c>
      <c r="AU41">
        <v>48.37</v>
      </c>
      <c r="AV41">
        <v>13.21</v>
      </c>
      <c r="AW41">
        <v>0</v>
      </c>
      <c r="AX41">
        <v>4.84</v>
      </c>
      <c r="AY41">
        <v>5.8</v>
      </c>
      <c r="AZ41">
        <v>6.77</v>
      </c>
      <c r="BA41">
        <v>0</v>
      </c>
      <c r="BB41">
        <v>46.44</v>
      </c>
      <c r="BC41">
        <v>19.350000000000001</v>
      </c>
      <c r="BD41">
        <v>0</v>
      </c>
      <c r="BE41">
        <v>0</v>
      </c>
      <c r="BF41">
        <v>48.37</v>
      </c>
      <c r="BG41">
        <v>14.51</v>
      </c>
      <c r="BH41">
        <v>0</v>
      </c>
      <c r="BI41">
        <v>19.350000000000001</v>
      </c>
      <c r="BJ41">
        <v>24.18</v>
      </c>
    </row>
    <row r="42" spans="1:62">
      <c r="A42" t="s">
        <v>331</v>
      </c>
      <c r="G42" t="s">
        <v>84</v>
      </c>
      <c r="H42" s="73">
        <v>292.15999999999997</v>
      </c>
      <c r="I42" s="46">
        <v>66.930000000000007</v>
      </c>
      <c r="J42" s="46">
        <v>181.93</v>
      </c>
      <c r="K42" s="46">
        <v>29.09</v>
      </c>
      <c r="L42" s="46">
        <v>7.03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52.63</v>
      </c>
      <c r="AJ42">
        <v>0</v>
      </c>
      <c r="AK42">
        <v>116.09</v>
      </c>
      <c r="AL42">
        <v>0.97</v>
      </c>
      <c r="AM42">
        <v>4.84</v>
      </c>
      <c r="AN42">
        <v>0</v>
      </c>
      <c r="AO42">
        <v>7.03</v>
      </c>
      <c r="AP42">
        <v>66.930000000000007</v>
      </c>
      <c r="AQ42">
        <v>0</v>
      </c>
      <c r="AR42">
        <v>0</v>
      </c>
      <c r="AS42">
        <v>29.09</v>
      </c>
      <c r="AT42">
        <v>48.37</v>
      </c>
      <c r="AU42">
        <v>48.37</v>
      </c>
      <c r="AV42">
        <v>13.21</v>
      </c>
      <c r="AW42">
        <v>0</v>
      </c>
      <c r="AX42">
        <v>4.84</v>
      </c>
      <c r="AY42">
        <v>5.8</v>
      </c>
      <c r="AZ42">
        <v>6.77</v>
      </c>
      <c r="BA42">
        <v>0</v>
      </c>
      <c r="BB42">
        <v>46.44</v>
      </c>
      <c r="BC42">
        <v>19.350000000000001</v>
      </c>
      <c r="BD42">
        <v>0</v>
      </c>
      <c r="BE42">
        <v>0</v>
      </c>
      <c r="BF42">
        <v>48.37</v>
      </c>
      <c r="BG42">
        <v>14.51</v>
      </c>
      <c r="BH42">
        <v>0</v>
      </c>
      <c r="BI42">
        <v>19.350000000000001</v>
      </c>
      <c r="BJ42">
        <v>24.18</v>
      </c>
    </row>
    <row r="43" spans="1:62">
      <c r="A43" t="s">
        <v>337</v>
      </c>
      <c r="G43" t="s">
        <v>85</v>
      </c>
      <c r="H43" s="73">
        <v>292.15999999999997</v>
      </c>
      <c r="I43" s="46">
        <v>66.930000000000007</v>
      </c>
      <c r="J43" s="46">
        <v>129.30000000000001</v>
      </c>
      <c r="K43" s="46">
        <v>29.09</v>
      </c>
      <c r="L43" s="46">
        <v>7.43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4.84</v>
      </c>
      <c r="X43">
        <v>0</v>
      </c>
      <c r="Y43">
        <v>0</v>
      </c>
      <c r="Z43">
        <v>0</v>
      </c>
      <c r="AA43">
        <v>0</v>
      </c>
      <c r="AB43">
        <v>48.37</v>
      </c>
      <c r="AC43">
        <v>0</v>
      </c>
      <c r="AD43">
        <v>0</v>
      </c>
      <c r="AE43">
        <v>0</v>
      </c>
      <c r="AF43">
        <v>0</v>
      </c>
      <c r="AG43">
        <v>48.37</v>
      </c>
      <c r="AH43">
        <v>0</v>
      </c>
      <c r="AI43">
        <v>0</v>
      </c>
      <c r="AJ43">
        <v>6.77</v>
      </c>
      <c r="AK43">
        <v>116.09</v>
      </c>
      <c r="AL43">
        <v>0.97</v>
      </c>
      <c r="AM43">
        <v>4.84</v>
      </c>
      <c r="AN43">
        <v>46.44</v>
      </c>
      <c r="AO43">
        <v>7.43</v>
      </c>
      <c r="AP43">
        <v>66.930000000000007</v>
      </c>
      <c r="AQ43">
        <v>5.8</v>
      </c>
      <c r="AR43">
        <v>0</v>
      </c>
      <c r="AS43">
        <v>29.09</v>
      </c>
      <c r="AT43">
        <v>0</v>
      </c>
      <c r="AU43">
        <v>0</v>
      </c>
      <c r="AV43">
        <v>13.21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19.350000000000001</v>
      </c>
      <c r="BD43">
        <v>0</v>
      </c>
      <c r="BE43">
        <v>0</v>
      </c>
      <c r="BF43">
        <v>48.37</v>
      </c>
      <c r="BG43">
        <v>14.51</v>
      </c>
      <c r="BH43">
        <v>0</v>
      </c>
      <c r="BI43">
        <v>19.350000000000001</v>
      </c>
      <c r="BJ43">
        <v>24.18</v>
      </c>
    </row>
    <row r="44" spans="1:62">
      <c r="A44" t="s">
        <v>339</v>
      </c>
      <c r="G44" t="s">
        <v>86</v>
      </c>
      <c r="H44" s="73">
        <v>292.15999999999997</v>
      </c>
      <c r="I44" s="46">
        <v>66.930000000000007</v>
      </c>
      <c r="J44" s="46">
        <v>129.30000000000001</v>
      </c>
      <c r="K44" s="46">
        <v>29.09</v>
      </c>
      <c r="L44" s="46">
        <v>7.78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4.84</v>
      </c>
      <c r="X44">
        <v>0</v>
      </c>
      <c r="Y44">
        <v>0</v>
      </c>
      <c r="Z44">
        <v>0</v>
      </c>
      <c r="AA44">
        <v>0</v>
      </c>
      <c r="AB44">
        <v>48.37</v>
      </c>
      <c r="AC44">
        <v>0</v>
      </c>
      <c r="AD44">
        <v>0</v>
      </c>
      <c r="AE44">
        <v>0</v>
      </c>
      <c r="AF44">
        <v>0</v>
      </c>
      <c r="AG44">
        <v>48.37</v>
      </c>
      <c r="AH44">
        <v>0</v>
      </c>
      <c r="AI44">
        <v>0</v>
      </c>
      <c r="AJ44">
        <v>6.77</v>
      </c>
      <c r="AK44">
        <v>116.09</v>
      </c>
      <c r="AL44">
        <v>0.97</v>
      </c>
      <c r="AM44">
        <v>4.84</v>
      </c>
      <c r="AN44">
        <v>46.44</v>
      </c>
      <c r="AO44">
        <v>7.78</v>
      </c>
      <c r="AP44">
        <v>66.930000000000007</v>
      </c>
      <c r="AQ44">
        <v>5.8</v>
      </c>
      <c r="AR44">
        <v>0</v>
      </c>
      <c r="AS44">
        <v>29.09</v>
      </c>
      <c r="AT44">
        <v>0</v>
      </c>
      <c r="AU44">
        <v>0</v>
      </c>
      <c r="AV44">
        <v>13.21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19.350000000000001</v>
      </c>
      <c r="BD44">
        <v>0</v>
      </c>
      <c r="BE44">
        <v>0</v>
      </c>
      <c r="BF44">
        <v>48.37</v>
      </c>
      <c r="BG44">
        <v>14.51</v>
      </c>
      <c r="BH44">
        <v>0</v>
      </c>
      <c r="BI44">
        <v>19.350000000000001</v>
      </c>
      <c r="BJ44">
        <v>24.18</v>
      </c>
    </row>
    <row r="45" spans="1:62">
      <c r="A45" t="s">
        <v>358</v>
      </c>
      <c r="G45" t="s">
        <v>87</v>
      </c>
      <c r="H45" s="73">
        <v>292.15999999999997</v>
      </c>
      <c r="I45" s="46">
        <v>66.930000000000007</v>
      </c>
      <c r="J45" s="46">
        <v>129.30000000000001</v>
      </c>
      <c r="K45" s="46">
        <v>29.09</v>
      </c>
      <c r="L45" s="46">
        <v>8.0500000000000007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4.84</v>
      </c>
      <c r="X45">
        <v>0</v>
      </c>
      <c r="Y45">
        <v>0</v>
      </c>
      <c r="Z45">
        <v>0</v>
      </c>
      <c r="AA45">
        <v>0</v>
      </c>
      <c r="AB45">
        <v>48.37</v>
      </c>
      <c r="AC45">
        <v>0</v>
      </c>
      <c r="AD45">
        <v>0</v>
      </c>
      <c r="AE45">
        <v>0</v>
      </c>
      <c r="AF45">
        <v>0</v>
      </c>
      <c r="AG45">
        <v>48.37</v>
      </c>
      <c r="AH45">
        <v>0</v>
      </c>
      <c r="AI45">
        <v>0</v>
      </c>
      <c r="AJ45">
        <v>6.77</v>
      </c>
      <c r="AK45">
        <v>116.09</v>
      </c>
      <c r="AL45">
        <v>0.97</v>
      </c>
      <c r="AM45">
        <v>4.84</v>
      </c>
      <c r="AN45">
        <v>46.44</v>
      </c>
      <c r="AO45">
        <v>8.0500000000000007</v>
      </c>
      <c r="AP45">
        <v>66.930000000000007</v>
      </c>
      <c r="AQ45">
        <v>5.8</v>
      </c>
      <c r="AR45">
        <v>0</v>
      </c>
      <c r="AS45">
        <v>29.09</v>
      </c>
      <c r="AT45">
        <v>0</v>
      </c>
      <c r="AU45">
        <v>0</v>
      </c>
      <c r="AV45">
        <v>13.21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19.350000000000001</v>
      </c>
      <c r="BD45">
        <v>0</v>
      </c>
      <c r="BE45">
        <v>0</v>
      </c>
      <c r="BF45">
        <v>48.37</v>
      </c>
      <c r="BG45">
        <v>14.51</v>
      </c>
      <c r="BH45">
        <v>0</v>
      </c>
      <c r="BI45">
        <v>19.350000000000001</v>
      </c>
      <c r="BJ45">
        <v>24.18</v>
      </c>
    </row>
    <row r="46" spans="1:62">
      <c r="A46" t="s">
        <v>359</v>
      </c>
      <c r="G46" t="s">
        <v>88</v>
      </c>
      <c r="H46" s="73">
        <v>292.15999999999997</v>
      </c>
      <c r="I46" s="46">
        <v>66.930000000000007</v>
      </c>
      <c r="J46" s="46">
        <v>129.30000000000001</v>
      </c>
      <c r="K46" s="46">
        <v>29.09</v>
      </c>
      <c r="L46" s="46">
        <v>8.33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4.84</v>
      </c>
      <c r="X46">
        <v>0</v>
      </c>
      <c r="Y46">
        <v>0</v>
      </c>
      <c r="Z46">
        <v>0</v>
      </c>
      <c r="AA46">
        <v>0</v>
      </c>
      <c r="AB46">
        <v>48.37</v>
      </c>
      <c r="AC46">
        <v>0</v>
      </c>
      <c r="AD46">
        <v>0</v>
      </c>
      <c r="AE46">
        <v>0</v>
      </c>
      <c r="AF46">
        <v>0</v>
      </c>
      <c r="AG46">
        <v>48.37</v>
      </c>
      <c r="AH46">
        <v>0</v>
      </c>
      <c r="AI46">
        <v>0</v>
      </c>
      <c r="AJ46">
        <v>6.77</v>
      </c>
      <c r="AK46">
        <v>116.09</v>
      </c>
      <c r="AL46">
        <v>0.97</v>
      </c>
      <c r="AM46">
        <v>4.84</v>
      </c>
      <c r="AN46">
        <v>46.44</v>
      </c>
      <c r="AO46">
        <v>8.33</v>
      </c>
      <c r="AP46">
        <v>66.930000000000007</v>
      </c>
      <c r="AQ46">
        <v>5.8</v>
      </c>
      <c r="AR46">
        <v>0</v>
      </c>
      <c r="AS46">
        <v>29.09</v>
      </c>
      <c r="AT46">
        <v>0</v>
      </c>
      <c r="AU46">
        <v>0</v>
      </c>
      <c r="AV46">
        <v>13.21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19.350000000000001</v>
      </c>
      <c r="BD46">
        <v>0</v>
      </c>
      <c r="BE46">
        <v>0</v>
      </c>
      <c r="BF46">
        <v>48.37</v>
      </c>
      <c r="BG46">
        <v>14.51</v>
      </c>
      <c r="BH46">
        <v>0</v>
      </c>
      <c r="BI46">
        <v>19.350000000000001</v>
      </c>
      <c r="BJ46">
        <v>24.18</v>
      </c>
    </row>
    <row r="47" spans="1:62">
      <c r="A47" t="s">
        <v>360</v>
      </c>
      <c r="G47" t="s">
        <v>89</v>
      </c>
      <c r="H47" s="73">
        <v>292.15999999999997</v>
      </c>
      <c r="I47" s="46">
        <v>66.930000000000007</v>
      </c>
      <c r="J47" s="46">
        <v>129.30000000000001</v>
      </c>
      <c r="K47" s="46">
        <v>29.09</v>
      </c>
      <c r="L47" s="46">
        <v>8.48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4.84</v>
      </c>
      <c r="X47">
        <v>0</v>
      </c>
      <c r="Y47">
        <v>66.930000000000007</v>
      </c>
      <c r="Z47">
        <v>0</v>
      </c>
      <c r="AA47">
        <v>0</v>
      </c>
      <c r="AB47">
        <v>48.37</v>
      </c>
      <c r="AC47">
        <v>0</v>
      </c>
      <c r="AD47">
        <v>0</v>
      </c>
      <c r="AE47">
        <v>0</v>
      </c>
      <c r="AF47">
        <v>0</v>
      </c>
      <c r="AG47">
        <v>48.37</v>
      </c>
      <c r="AH47">
        <v>0</v>
      </c>
      <c r="AI47">
        <v>0</v>
      </c>
      <c r="AJ47">
        <v>6.77</v>
      </c>
      <c r="AK47">
        <v>116.09</v>
      </c>
      <c r="AL47">
        <v>0.97</v>
      </c>
      <c r="AM47">
        <v>4.84</v>
      </c>
      <c r="AN47">
        <v>46.44</v>
      </c>
      <c r="AO47">
        <v>8.48</v>
      </c>
      <c r="AP47">
        <v>0</v>
      </c>
      <c r="AQ47">
        <v>5.8</v>
      </c>
      <c r="AR47">
        <v>0</v>
      </c>
      <c r="AS47">
        <v>29.09</v>
      </c>
      <c r="AT47">
        <v>0</v>
      </c>
      <c r="AU47">
        <v>0</v>
      </c>
      <c r="AV47">
        <v>13.21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19.350000000000001</v>
      </c>
      <c r="BD47">
        <v>0</v>
      </c>
      <c r="BE47">
        <v>0</v>
      </c>
      <c r="BF47">
        <v>48.37</v>
      </c>
      <c r="BG47">
        <v>14.51</v>
      </c>
      <c r="BH47">
        <v>0</v>
      </c>
      <c r="BI47">
        <v>19.350000000000001</v>
      </c>
      <c r="BJ47">
        <v>24.18</v>
      </c>
    </row>
    <row r="48" spans="1:62">
      <c r="A48" t="s">
        <v>364</v>
      </c>
      <c r="G48" t="s">
        <v>90</v>
      </c>
      <c r="H48" s="73">
        <v>292.15999999999997</v>
      </c>
      <c r="I48" s="46">
        <v>66.930000000000007</v>
      </c>
      <c r="J48" s="46">
        <v>129.30000000000001</v>
      </c>
      <c r="K48" s="46">
        <v>29.09</v>
      </c>
      <c r="L48" s="46">
        <v>8.65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4.84</v>
      </c>
      <c r="X48">
        <v>0</v>
      </c>
      <c r="Y48">
        <v>66.930000000000007</v>
      </c>
      <c r="Z48">
        <v>0</v>
      </c>
      <c r="AA48">
        <v>0</v>
      </c>
      <c r="AB48">
        <v>48.37</v>
      </c>
      <c r="AC48">
        <v>0</v>
      </c>
      <c r="AD48">
        <v>0</v>
      </c>
      <c r="AE48">
        <v>0</v>
      </c>
      <c r="AF48">
        <v>0</v>
      </c>
      <c r="AG48">
        <v>48.37</v>
      </c>
      <c r="AH48">
        <v>0</v>
      </c>
      <c r="AI48">
        <v>0</v>
      </c>
      <c r="AJ48">
        <v>6.77</v>
      </c>
      <c r="AK48">
        <v>116.09</v>
      </c>
      <c r="AL48">
        <v>0.97</v>
      </c>
      <c r="AM48">
        <v>4.84</v>
      </c>
      <c r="AN48">
        <v>46.44</v>
      </c>
      <c r="AO48">
        <v>8.65</v>
      </c>
      <c r="AP48">
        <v>0</v>
      </c>
      <c r="AQ48">
        <v>5.8</v>
      </c>
      <c r="AR48">
        <v>0</v>
      </c>
      <c r="AS48">
        <v>29.09</v>
      </c>
      <c r="AT48">
        <v>0</v>
      </c>
      <c r="AU48">
        <v>0</v>
      </c>
      <c r="AV48">
        <v>13.21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19.350000000000001</v>
      </c>
      <c r="BD48">
        <v>0</v>
      </c>
      <c r="BE48">
        <v>0</v>
      </c>
      <c r="BF48">
        <v>48.37</v>
      </c>
      <c r="BG48">
        <v>14.51</v>
      </c>
      <c r="BH48">
        <v>0</v>
      </c>
      <c r="BI48">
        <v>19.350000000000001</v>
      </c>
      <c r="BJ48">
        <v>24.18</v>
      </c>
    </row>
    <row r="49" spans="1:62">
      <c r="A49" t="s">
        <v>365</v>
      </c>
      <c r="G49" t="s">
        <v>91</v>
      </c>
      <c r="H49" s="73">
        <v>292.15999999999997</v>
      </c>
      <c r="I49" s="46">
        <v>66.930000000000007</v>
      </c>
      <c r="J49" s="46">
        <v>129.30000000000001</v>
      </c>
      <c r="K49" s="46">
        <v>29.09</v>
      </c>
      <c r="L49" s="46">
        <v>8.81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4.84</v>
      </c>
      <c r="X49">
        <v>0</v>
      </c>
      <c r="Y49">
        <v>66.930000000000007</v>
      </c>
      <c r="Z49">
        <v>0</v>
      </c>
      <c r="AA49">
        <v>0</v>
      </c>
      <c r="AB49">
        <v>48.37</v>
      </c>
      <c r="AC49">
        <v>0</v>
      </c>
      <c r="AD49">
        <v>0</v>
      </c>
      <c r="AE49">
        <v>0</v>
      </c>
      <c r="AF49">
        <v>0</v>
      </c>
      <c r="AG49">
        <v>48.37</v>
      </c>
      <c r="AH49">
        <v>0</v>
      </c>
      <c r="AI49">
        <v>0</v>
      </c>
      <c r="AJ49">
        <v>6.77</v>
      </c>
      <c r="AK49">
        <v>116.09</v>
      </c>
      <c r="AL49">
        <v>0.97</v>
      </c>
      <c r="AM49">
        <v>4.84</v>
      </c>
      <c r="AN49">
        <v>46.44</v>
      </c>
      <c r="AO49">
        <v>8.81</v>
      </c>
      <c r="AP49">
        <v>0</v>
      </c>
      <c r="AQ49">
        <v>5.8</v>
      </c>
      <c r="AR49">
        <v>0</v>
      </c>
      <c r="AS49">
        <v>29.09</v>
      </c>
      <c r="AT49">
        <v>0</v>
      </c>
      <c r="AU49">
        <v>0</v>
      </c>
      <c r="AV49">
        <v>13.21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19.350000000000001</v>
      </c>
      <c r="BD49">
        <v>0</v>
      </c>
      <c r="BE49">
        <v>0</v>
      </c>
      <c r="BF49">
        <v>48.37</v>
      </c>
      <c r="BG49">
        <v>14.51</v>
      </c>
      <c r="BH49">
        <v>0</v>
      </c>
      <c r="BI49">
        <v>19.350000000000001</v>
      </c>
      <c r="BJ49">
        <v>24.18</v>
      </c>
    </row>
    <row r="50" spans="1:62">
      <c r="A50" t="s">
        <v>366</v>
      </c>
      <c r="G50" t="s">
        <v>92</v>
      </c>
      <c r="H50" s="73">
        <v>292.15999999999997</v>
      </c>
      <c r="I50" s="46">
        <v>66.930000000000007</v>
      </c>
      <c r="J50" s="46">
        <v>129.30000000000001</v>
      </c>
      <c r="K50" s="46">
        <v>29.09</v>
      </c>
      <c r="L50" s="46">
        <v>8.82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4.84</v>
      </c>
      <c r="X50">
        <v>0</v>
      </c>
      <c r="Y50">
        <v>66.930000000000007</v>
      </c>
      <c r="Z50">
        <v>0</v>
      </c>
      <c r="AA50">
        <v>0</v>
      </c>
      <c r="AB50">
        <v>48.37</v>
      </c>
      <c r="AC50">
        <v>0</v>
      </c>
      <c r="AD50">
        <v>0</v>
      </c>
      <c r="AE50">
        <v>0</v>
      </c>
      <c r="AF50">
        <v>0</v>
      </c>
      <c r="AG50">
        <v>48.37</v>
      </c>
      <c r="AH50">
        <v>0</v>
      </c>
      <c r="AI50">
        <v>0</v>
      </c>
      <c r="AJ50">
        <v>6.77</v>
      </c>
      <c r="AK50">
        <v>116.09</v>
      </c>
      <c r="AL50">
        <v>0.97</v>
      </c>
      <c r="AM50">
        <v>4.84</v>
      </c>
      <c r="AN50">
        <v>46.44</v>
      </c>
      <c r="AO50">
        <v>8.82</v>
      </c>
      <c r="AP50">
        <v>0</v>
      </c>
      <c r="AQ50">
        <v>5.8</v>
      </c>
      <c r="AR50">
        <v>0</v>
      </c>
      <c r="AS50">
        <v>29.09</v>
      </c>
      <c r="AT50">
        <v>0</v>
      </c>
      <c r="AU50">
        <v>0</v>
      </c>
      <c r="AV50">
        <v>13.21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19.350000000000001</v>
      </c>
      <c r="BD50">
        <v>0</v>
      </c>
      <c r="BE50">
        <v>0</v>
      </c>
      <c r="BF50">
        <v>48.37</v>
      </c>
      <c r="BG50">
        <v>14.51</v>
      </c>
      <c r="BH50">
        <v>0</v>
      </c>
      <c r="BI50">
        <v>19.350000000000001</v>
      </c>
      <c r="BJ50">
        <v>24.18</v>
      </c>
    </row>
    <row r="51" spans="1:62">
      <c r="A51" t="s">
        <v>367</v>
      </c>
      <c r="G51" t="s">
        <v>93</v>
      </c>
      <c r="H51" s="73">
        <v>292.16000000000003</v>
      </c>
      <c r="I51" s="46">
        <v>66.930000000000007</v>
      </c>
      <c r="J51" s="46">
        <v>129.30000000000001</v>
      </c>
      <c r="K51" s="46">
        <v>29.09</v>
      </c>
      <c r="L51" s="46">
        <v>8.89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4.84</v>
      </c>
      <c r="X51">
        <v>0</v>
      </c>
      <c r="Y51">
        <v>66.930000000000007</v>
      </c>
      <c r="Z51">
        <v>0</v>
      </c>
      <c r="AA51">
        <v>0</v>
      </c>
      <c r="AB51">
        <v>48.37</v>
      </c>
      <c r="AC51">
        <v>19.350000000000001</v>
      </c>
      <c r="AD51">
        <v>0</v>
      </c>
      <c r="AE51">
        <v>0</v>
      </c>
      <c r="AF51">
        <v>14.51</v>
      </c>
      <c r="AG51">
        <v>48.37</v>
      </c>
      <c r="AH51">
        <v>24.18</v>
      </c>
      <c r="AI51">
        <v>0</v>
      </c>
      <c r="AJ51">
        <v>6.77</v>
      </c>
      <c r="AK51">
        <v>116.09</v>
      </c>
      <c r="AL51">
        <v>0.97</v>
      </c>
      <c r="AM51">
        <v>4.84</v>
      </c>
      <c r="AN51">
        <v>46.44</v>
      </c>
      <c r="AO51">
        <v>8.89</v>
      </c>
      <c r="AP51">
        <v>0</v>
      </c>
      <c r="AQ51">
        <v>5.8</v>
      </c>
      <c r="AR51">
        <v>19.350000000000001</v>
      </c>
      <c r="AS51">
        <v>29.09</v>
      </c>
      <c r="AT51">
        <v>0</v>
      </c>
      <c r="AU51">
        <v>0</v>
      </c>
      <c r="AV51">
        <v>13.21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48.37</v>
      </c>
      <c r="BG51">
        <v>0</v>
      </c>
      <c r="BH51">
        <v>0</v>
      </c>
      <c r="BI51">
        <v>0</v>
      </c>
      <c r="BJ51">
        <v>0</v>
      </c>
    </row>
    <row r="52" spans="1:62">
      <c r="A52" t="s">
        <v>368</v>
      </c>
      <c r="G52" t="s">
        <v>94</v>
      </c>
      <c r="H52" s="73">
        <v>292.16000000000003</v>
      </c>
      <c r="I52" s="46">
        <v>66.930000000000007</v>
      </c>
      <c r="J52" s="46">
        <v>129.30000000000001</v>
      </c>
      <c r="K52" s="46">
        <v>29.09</v>
      </c>
      <c r="L52" s="46">
        <v>8.92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4.84</v>
      </c>
      <c r="X52">
        <v>0</v>
      </c>
      <c r="Y52">
        <v>66.930000000000007</v>
      </c>
      <c r="Z52">
        <v>0</v>
      </c>
      <c r="AA52">
        <v>0</v>
      </c>
      <c r="AB52">
        <v>48.37</v>
      </c>
      <c r="AC52">
        <v>19.350000000000001</v>
      </c>
      <c r="AD52">
        <v>0</v>
      </c>
      <c r="AE52">
        <v>0</v>
      </c>
      <c r="AF52">
        <v>14.51</v>
      </c>
      <c r="AG52">
        <v>48.37</v>
      </c>
      <c r="AH52">
        <v>24.18</v>
      </c>
      <c r="AI52">
        <v>0</v>
      </c>
      <c r="AJ52">
        <v>6.77</v>
      </c>
      <c r="AK52">
        <v>116.09</v>
      </c>
      <c r="AL52">
        <v>0.97</v>
      </c>
      <c r="AM52">
        <v>4.84</v>
      </c>
      <c r="AN52">
        <v>46.44</v>
      </c>
      <c r="AO52">
        <v>8.92</v>
      </c>
      <c r="AP52">
        <v>0</v>
      </c>
      <c r="AQ52">
        <v>5.8</v>
      </c>
      <c r="AR52">
        <v>19.350000000000001</v>
      </c>
      <c r="AS52">
        <v>29.09</v>
      </c>
      <c r="AT52">
        <v>0</v>
      </c>
      <c r="AU52">
        <v>0</v>
      </c>
      <c r="AV52">
        <v>13.21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48.37</v>
      </c>
      <c r="BG52">
        <v>0</v>
      </c>
      <c r="BH52">
        <v>0</v>
      </c>
      <c r="BI52">
        <v>0</v>
      </c>
      <c r="BJ52">
        <v>0</v>
      </c>
    </row>
    <row r="53" spans="1:62">
      <c r="A53" t="s">
        <v>400</v>
      </c>
      <c r="G53" t="s">
        <v>95</v>
      </c>
      <c r="H53" s="73">
        <v>292.16000000000003</v>
      </c>
      <c r="I53" s="46">
        <v>66.930000000000007</v>
      </c>
      <c r="J53" s="46">
        <v>129.30000000000001</v>
      </c>
      <c r="K53" s="46">
        <v>29.09</v>
      </c>
      <c r="L53" s="46">
        <v>8.81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4.84</v>
      </c>
      <c r="X53">
        <v>0</v>
      </c>
      <c r="Y53">
        <v>66.930000000000007</v>
      </c>
      <c r="Z53">
        <v>0</v>
      </c>
      <c r="AA53">
        <v>0</v>
      </c>
      <c r="AB53">
        <v>48.37</v>
      </c>
      <c r="AC53">
        <v>19.350000000000001</v>
      </c>
      <c r="AD53">
        <v>0</v>
      </c>
      <c r="AE53">
        <v>0</v>
      </c>
      <c r="AF53">
        <v>14.51</v>
      </c>
      <c r="AG53">
        <v>48.37</v>
      </c>
      <c r="AH53">
        <v>24.18</v>
      </c>
      <c r="AI53">
        <v>0</v>
      </c>
      <c r="AJ53">
        <v>6.77</v>
      </c>
      <c r="AK53">
        <v>116.09</v>
      </c>
      <c r="AL53">
        <v>0.97</v>
      </c>
      <c r="AM53">
        <v>4.84</v>
      </c>
      <c r="AN53">
        <v>46.44</v>
      </c>
      <c r="AO53">
        <v>8.81</v>
      </c>
      <c r="AP53">
        <v>0</v>
      </c>
      <c r="AQ53">
        <v>5.8</v>
      </c>
      <c r="AR53">
        <v>19.350000000000001</v>
      </c>
      <c r="AS53">
        <v>29.09</v>
      </c>
      <c r="AT53">
        <v>0</v>
      </c>
      <c r="AU53">
        <v>0</v>
      </c>
      <c r="AV53">
        <v>13.21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48.37</v>
      </c>
      <c r="BG53">
        <v>0</v>
      </c>
      <c r="BH53">
        <v>0</v>
      </c>
      <c r="BI53">
        <v>0</v>
      </c>
      <c r="BJ53">
        <v>0</v>
      </c>
    </row>
    <row r="54" spans="1:62">
      <c r="A54" t="s">
        <v>399</v>
      </c>
      <c r="G54" t="s">
        <v>96</v>
      </c>
      <c r="H54" s="73">
        <v>292.16000000000003</v>
      </c>
      <c r="I54" s="46">
        <v>66.930000000000007</v>
      </c>
      <c r="J54" s="46">
        <v>129.30000000000001</v>
      </c>
      <c r="K54" s="46">
        <v>29.09</v>
      </c>
      <c r="L54" s="46">
        <v>8.65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4.84</v>
      </c>
      <c r="X54">
        <v>0</v>
      </c>
      <c r="Y54">
        <v>66.930000000000007</v>
      </c>
      <c r="Z54">
        <v>0</v>
      </c>
      <c r="AA54">
        <v>0</v>
      </c>
      <c r="AB54">
        <v>48.37</v>
      </c>
      <c r="AC54">
        <v>19.350000000000001</v>
      </c>
      <c r="AD54">
        <v>0</v>
      </c>
      <c r="AE54">
        <v>0</v>
      </c>
      <c r="AF54">
        <v>14.51</v>
      </c>
      <c r="AG54">
        <v>48.37</v>
      </c>
      <c r="AH54">
        <v>24.18</v>
      </c>
      <c r="AI54">
        <v>0</v>
      </c>
      <c r="AJ54">
        <v>6.77</v>
      </c>
      <c r="AK54">
        <v>116.09</v>
      </c>
      <c r="AL54">
        <v>0.97</v>
      </c>
      <c r="AM54">
        <v>4.84</v>
      </c>
      <c r="AN54">
        <v>46.44</v>
      </c>
      <c r="AO54">
        <v>8.65</v>
      </c>
      <c r="AP54">
        <v>0</v>
      </c>
      <c r="AQ54">
        <v>5.8</v>
      </c>
      <c r="AR54">
        <v>19.350000000000001</v>
      </c>
      <c r="AS54">
        <v>29.09</v>
      </c>
      <c r="AT54">
        <v>0</v>
      </c>
      <c r="AU54">
        <v>0</v>
      </c>
      <c r="AV54">
        <v>13.21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48.37</v>
      </c>
      <c r="BG54">
        <v>0</v>
      </c>
      <c r="BH54">
        <v>0</v>
      </c>
      <c r="BI54">
        <v>0</v>
      </c>
      <c r="BJ54">
        <v>0</v>
      </c>
    </row>
    <row r="55" spans="1:62">
      <c r="A55" t="s">
        <v>401</v>
      </c>
      <c r="G55" t="s">
        <v>97</v>
      </c>
      <c r="H55" s="73">
        <v>292.16000000000003</v>
      </c>
      <c r="I55" s="46">
        <v>66.930000000000007</v>
      </c>
      <c r="J55" s="46">
        <v>129.30000000000001</v>
      </c>
      <c r="K55" s="46">
        <v>29.09</v>
      </c>
      <c r="L55" s="46">
        <v>8.56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4.84</v>
      </c>
      <c r="X55">
        <v>0</v>
      </c>
      <c r="Y55">
        <v>66.930000000000007</v>
      </c>
      <c r="Z55">
        <v>0</v>
      </c>
      <c r="AA55">
        <v>0</v>
      </c>
      <c r="AB55">
        <v>48.37</v>
      </c>
      <c r="AC55">
        <v>19.350000000000001</v>
      </c>
      <c r="AD55">
        <v>0</v>
      </c>
      <c r="AE55">
        <v>0</v>
      </c>
      <c r="AF55">
        <v>14.51</v>
      </c>
      <c r="AG55">
        <v>48.37</v>
      </c>
      <c r="AH55">
        <v>24.18</v>
      </c>
      <c r="AI55">
        <v>0</v>
      </c>
      <c r="AJ55">
        <v>6.77</v>
      </c>
      <c r="AK55">
        <v>116.09</v>
      </c>
      <c r="AL55">
        <v>0.97</v>
      </c>
      <c r="AM55">
        <v>4.84</v>
      </c>
      <c r="AN55">
        <v>46.44</v>
      </c>
      <c r="AO55">
        <v>8.56</v>
      </c>
      <c r="AP55">
        <v>0</v>
      </c>
      <c r="AQ55">
        <v>5.8</v>
      </c>
      <c r="AR55">
        <v>19.350000000000001</v>
      </c>
      <c r="AS55">
        <v>29.09</v>
      </c>
      <c r="AT55">
        <v>0</v>
      </c>
      <c r="AU55">
        <v>0</v>
      </c>
      <c r="AV55">
        <v>13.21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48.37</v>
      </c>
      <c r="BG55">
        <v>0</v>
      </c>
      <c r="BH55">
        <v>0</v>
      </c>
      <c r="BI55">
        <v>0</v>
      </c>
      <c r="BJ55">
        <v>0</v>
      </c>
    </row>
    <row r="56" spans="1:62">
      <c r="A56" t="s">
        <v>401</v>
      </c>
      <c r="G56" t="s">
        <v>98</v>
      </c>
      <c r="H56" s="73">
        <v>292.16000000000003</v>
      </c>
      <c r="I56" s="46">
        <v>66.930000000000007</v>
      </c>
      <c r="J56" s="46">
        <v>129.30000000000001</v>
      </c>
      <c r="K56" s="46">
        <v>29.09</v>
      </c>
      <c r="L56" s="46">
        <v>8.26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4.84</v>
      </c>
      <c r="X56">
        <v>0</v>
      </c>
      <c r="Y56">
        <v>66.930000000000007</v>
      </c>
      <c r="Z56">
        <v>0</v>
      </c>
      <c r="AA56">
        <v>0</v>
      </c>
      <c r="AB56">
        <v>48.37</v>
      </c>
      <c r="AC56">
        <v>19.350000000000001</v>
      </c>
      <c r="AD56">
        <v>0</v>
      </c>
      <c r="AE56">
        <v>0</v>
      </c>
      <c r="AF56">
        <v>14.51</v>
      </c>
      <c r="AG56">
        <v>48.37</v>
      </c>
      <c r="AH56">
        <v>24.18</v>
      </c>
      <c r="AI56">
        <v>0</v>
      </c>
      <c r="AJ56">
        <v>6.77</v>
      </c>
      <c r="AK56">
        <v>116.09</v>
      </c>
      <c r="AL56">
        <v>0.97</v>
      </c>
      <c r="AM56">
        <v>4.84</v>
      </c>
      <c r="AN56">
        <v>46.44</v>
      </c>
      <c r="AO56">
        <v>8.26</v>
      </c>
      <c r="AP56">
        <v>0</v>
      </c>
      <c r="AQ56">
        <v>5.8</v>
      </c>
      <c r="AR56">
        <v>19.350000000000001</v>
      </c>
      <c r="AS56">
        <v>29.09</v>
      </c>
      <c r="AT56">
        <v>0</v>
      </c>
      <c r="AU56">
        <v>0</v>
      </c>
      <c r="AV56">
        <v>13.21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48.37</v>
      </c>
      <c r="BG56">
        <v>0</v>
      </c>
      <c r="BH56">
        <v>0</v>
      </c>
      <c r="BI56">
        <v>0</v>
      </c>
      <c r="BJ56">
        <v>0</v>
      </c>
    </row>
    <row r="57" spans="1:62">
      <c r="G57" t="s">
        <v>99</v>
      </c>
      <c r="H57" s="73">
        <v>292.16000000000003</v>
      </c>
      <c r="I57" s="46">
        <v>66.930000000000007</v>
      </c>
      <c r="J57" s="46">
        <v>129.30000000000001</v>
      </c>
      <c r="K57" s="46">
        <v>29.09</v>
      </c>
      <c r="L57" s="46">
        <v>8.18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4.84</v>
      </c>
      <c r="X57">
        <v>0</v>
      </c>
      <c r="Y57">
        <v>66.930000000000007</v>
      </c>
      <c r="Z57">
        <v>0</v>
      </c>
      <c r="AA57">
        <v>0</v>
      </c>
      <c r="AB57">
        <v>48.37</v>
      </c>
      <c r="AC57">
        <v>19.350000000000001</v>
      </c>
      <c r="AD57">
        <v>0</v>
      </c>
      <c r="AE57">
        <v>0</v>
      </c>
      <c r="AF57">
        <v>14.51</v>
      </c>
      <c r="AG57">
        <v>48.37</v>
      </c>
      <c r="AH57">
        <v>24.18</v>
      </c>
      <c r="AI57">
        <v>0</v>
      </c>
      <c r="AJ57">
        <v>6.77</v>
      </c>
      <c r="AK57">
        <v>116.09</v>
      </c>
      <c r="AL57">
        <v>0.97</v>
      </c>
      <c r="AM57">
        <v>4.84</v>
      </c>
      <c r="AN57">
        <v>46.44</v>
      </c>
      <c r="AO57">
        <v>8.18</v>
      </c>
      <c r="AP57">
        <v>0</v>
      </c>
      <c r="AQ57">
        <v>5.8</v>
      </c>
      <c r="AR57">
        <v>19.350000000000001</v>
      </c>
      <c r="AS57">
        <v>29.09</v>
      </c>
      <c r="AT57">
        <v>0</v>
      </c>
      <c r="AU57">
        <v>0</v>
      </c>
      <c r="AV57">
        <v>13.21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48.37</v>
      </c>
      <c r="BG57">
        <v>0</v>
      </c>
      <c r="BH57">
        <v>0</v>
      </c>
      <c r="BI57">
        <v>0</v>
      </c>
      <c r="BJ57">
        <v>0</v>
      </c>
    </row>
    <row r="58" spans="1:62">
      <c r="G58" t="s">
        <v>100</v>
      </c>
      <c r="H58" s="73">
        <v>292.16000000000003</v>
      </c>
      <c r="I58" s="46">
        <v>66.930000000000007</v>
      </c>
      <c r="J58" s="46">
        <v>129.30000000000001</v>
      </c>
      <c r="K58" s="46">
        <v>29.09</v>
      </c>
      <c r="L58" s="46">
        <v>8.08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4.84</v>
      </c>
      <c r="X58">
        <v>0</v>
      </c>
      <c r="Y58">
        <v>66.930000000000007</v>
      </c>
      <c r="Z58">
        <v>0</v>
      </c>
      <c r="AA58">
        <v>0</v>
      </c>
      <c r="AB58">
        <v>48.37</v>
      </c>
      <c r="AC58">
        <v>19.350000000000001</v>
      </c>
      <c r="AD58">
        <v>0</v>
      </c>
      <c r="AE58">
        <v>0</v>
      </c>
      <c r="AF58">
        <v>14.51</v>
      </c>
      <c r="AG58">
        <v>48.37</v>
      </c>
      <c r="AH58">
        <v>24.18</v>
      </c>
      <c r="AI58">
        <v>0</v>
      </c>
      <c r="AJ58">
        <v>6.77</v>
      </c>
      <c r="AK58">
        <v>116.09</v>
      </c>
      <c r="AL58">
        <v>0.97</v>
      </c>
      <c r="AM58">
        <v>4.84</v>
      </c>
      <c r="AN58">
        <v>46.44</v>
      </c>
      <c r="AO58">
        <v>8.08</v>
      </c>
      <c r="AP58">
        <v>0</v>
      </c>
      <c r="AQ58">
        <v>5.8</v>
      </c>
      <c r="AR58">
        <v>19.350000000000001</v>
      </c>
      <c r="AS58">
        <v>29.09</v>
      </c>
      <c r="AT58">
        <v>0</v>
      </c>
      <c r="AU58">
        <v>0</v>
      </c>
      <c r="AV58">
        <v>13.21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48.37</v>
      </c>
      <c r="BG58">
        <v>0</v>
      </c>
      <c r="BH58">
        <v>0</v>
      </c>
      <c r="BI58">
        <v>0</v>
      </c>
      <c r="BJ58">
        <v>0</v>
      </c>
    </row>
    <row r="59" spans="1:62">
      <c r="G59" t="s">
        <v>101</v>
      </c>
      <c r="H59" s="73">
        <v>292.16000000000003</v>
      </c>
      <c r="I59" s="46">
        <v>66.930000000000007</v>
      </c>
      <c r="J59" s="46">
        <v>129.30000000000001</v>
      </c>
      <c r="K59" s="46">
        <v>29.09</v>
      </c>
      <c r="L59" s="46">
        <v>7.92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4.84</v>
      </c>
      <c r="X59">
        <v>0</v>
      </c>
      <c r="Y59">
        <v>66.930000000000007</v>
      </c>
      <c r="Z59">
        <v>0</v>
      </c>
      <c r="AA59">
        <v>0</v>
      </c>
      <c r="AB59">
        <v>48.37</v>
      </c>
      <c r="AC59">
        <v>19.350000000000001</v>
      </c>
      <c r="AD59">
        <v>0</v>
      </c>
      <c r="AE59">
        <v>0</v>
      </c>
      <c r="AF59">
        <v>14.51</v>
      </c>
      <c r="AG59">
        <v>48.37</v>
      </c>
      <c r="AH59">
        <v>24.18</v>
      </c>
      <c r="AI59">
        <v>0</v>
      </c>
      <c r="AJ59">
        <v>6.77</v>
      </c>
      <c r="AK59">
        <v>116.09</v>
      </c>
      <c r="AL59">
        <v>0.97</v>
      </c>
      <c r="AM59">
        <v>4.84</v>
      </c>
      <c r="AN59">
        <v>46.44</v>
      </c>
      <c r="AO59">
        <v>7.92</v>
      </c>
      <c r="AP59">
        <v>0</v>
      </c>
      <c r="AQ59">
        <v>5.8</v>
      </c>
      <c r="AR59">
        <v>19.350000000000001</v>
      </c>
      <c r="AS59">
        <v>29.09</v>
      </c>
      <c r="AT59">
        <v>0</v>
      </c>
      <c r="AU59">
        <v>0</v>
      </c>
      <c r="AV59">
        <v>13.21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48.37</v>
      </c>
      <c r="BG59">
        <v>0</v>
      </c>
      <c r="BH59">
        <v>0</v>
      </c>
      <c r="BI59">
        <v>0</v>
      </c>
      <c r="BJ59">
        <v>0</v>
      </c>
    </row>
    <row r="60" spans="1:62">
      <c r="G60" t="s">
        <v>102</v>
      </c>
      <c r="H60" s="73">
        <v>292.16000000000003</v>
      </c>
      <c r="I60" s="46">
        <v>66.930000000000007</v>
      </c>
      <c r="J60" s="46">
        <v>129.30000000000001</v>
      </c>
      <c r="K60" s="46">
        <v>29.09</v>
      </c>
      <c r="L60" s="46">
        <v>7.65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4.84</v>
      </c>
      <c r="X60">
        <v>0</v>
      </c>
      <c r="Y60">
        <v>66.930000000000007</v>
      </c>
      <c r="Z60">
        <v>0</v>
      </c>
      <c r="AA60">
        <v>0</v>
      </c>
      <c r="AB60">
        <v>48.37</v>
      </c>
      <c r="AC60">
        <v>19.350000000000001</v>
      </c>
      <c r="AD60">
        <v>0</v>
      </c>
      <c r="AE60">
        <v>0</v>
      </c>
      <c r="AF60">
        <v>14.51</v>
      </c>
      <c r="AG60">
        <v>48.37</v>
      </c>
      <c r="AH60">
        <v>24.18</v>
      </c>
      <c r="AI60">
        <v>0</v>
      </c>
      <c r="AJ60">
        <v>6.77</v>
      </c>
      <c r="AK60">
        <v>116.09</v>
      </c>
      <c r="AL60">
        <v>0.97</v>
      </c>
      <c r="AM60">
        <v>4.84</v>
      </c>
      <c r="AN60">
        <v>46.44</v>
      </c>
      <c r="AO60">
        <v>7.65</v>
      </c>
      <c r="AP60">
        <v>0</v>
      </c>
      <c r="AQ60">
        <v>5.8</v>
      </c>
      <c r="AR60">
        <v>19.350000000000001</v>
      </c>
      <c r="AS60">
        <v>29.09</v>
      </c>
      <c r="AT60">
        <v>0</v>
      </c>
      <c r="AU60">
        <v>0</v>
      </c>
      <c r="AV60">
        <v>13.21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48.37</v>
      </c>
      <c r="BG60">
        <v>0</v>
      </c>
      <c r="BH60">
        <v>0</v>
      </c>
      <c r="BI60">
        <v>0</v>
      </c>
      <c r="BJ60">
        <v>0</v>
      </c>
    </row>
    <row r="61" spans="1:62">
      <c r="G61" t="s">
        <v>103</v>
      </c>
      <c r="H61" s="73">
        <v>292.16000000000003</v>
      </c>
      <c r="I61" s="46">
        <v>66.930000000000007</v>
      </c>
      <c r="J61" s="46">
        <v>129.30000000000001</v>
      </c>
      <c r="K61" s="46">
        <v>29.09</v>
      </c>
      <c r="L61" s="46">
        <v>7.23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4.84</v>
      </c>
      <c r="X61">
        <v>0</v>
      </c>
      <c r="Y61">
        <v>66.930000000000007</v>
      </c>
      <c r="Z61">
        <v>0</v>
      </c>
      <c r="AA61">
        <v>0</v>
      </c>
      <c r="AB61">
        <v>48.37</v>
      </c>
      <c r="AC61">
        <v>19.350000000000001</v>
      </c>
      <c r="AD61">
        <v>0</v>
      </c>
      <c r="AE61">
        <v>0</v>
      </c>
      <c r="AF61">
        <v>14.51</v>
      </c>
      <c r="AG61">
        <v>48.37</v>
      </c>
      <c r="AH61">
        <v>24.18</v>
      </c>
      <c r="AI61">
        <v>0</v>
      </c>
      <c r="AJ61">
        <v>6.77</v>
      </c>
      <c r="AK61">
        <v>116.09</v>
      </c>
      <c r="AL61">
        <v>0.97</v>
      </c>
      <c r="AM61">
        <v>4.84</v>
      </c>
      <c r="AN61">
        <v>46.44</v>
      </c>
      <c r="AO61">
        <v>7.23</v>
      </c>
      <c r="AP61">
        <v>0</v>
      </c>
      <c r="AQ61">
        <v>5.8</v>
      </c>
      <c r="AR61">
        <v>19.350000000000001</v>
      </c>
      <c r="AS61">
        <v>29.09</v>
      </c>
      <c r="AT61">
        <v>0</v>
      </c>
      <c r="AU61">
        <v>0</v>
      </c>
      <c r="AV61">
        <v>13.21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48.37</v>
      </c>
      <c r="BG61">
        <v>0</v>
      </c>
      <c r="BH61">
        <v>0</v>
      </c>
      <c r="BI61">
        <v>0</v>
      </c>
      <c r="BJ61">
        <v>0</v>
      </c>
    </row>
    <row r="62" spans="1:62">
      <c r="G62" t="s">
        <v>104</v>
      </c>
      <c r="H62" s="73">
        <v>292.16000000000003</v>
      </c>
      <c r="I62" s="46">
        <v>66.930000000000007</v>
      </c>
      <c r="J62" s="46">
        <v>129.30000000000001</v>
      </c>
      <c r="K62" s="46">
        <v>29.09</v>
      </c>
      <c r="L62" s="46">
        <v>6.76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4.84</v>
      </c>
      <c r="X62">
        <v>0</v>
      </c>
      <c r="Y62">
        <v>66.930000000000007</v>
      </c>
      <c r="Z62">
        <v>0</v>
      </c>
      <c r="AA62">
        <v>0</v>
      </c>
      <c r="AB62">
        <v>48.37</v>
      </c>
      <c r="AC62">
        <v>19.350000000000001</v>
      </c>
      <c r="AD62">
        <v>0</v>
      </c>
      <c r="AE62">
        <v>0</v>
      </c>
      <c r="AF62">
        <v>14.51</v>
      </c>
      <c r="AG62">
        <v>48.37</v>
      </c>
      <c r="AH62">
        <v>24.18</v>
      </c>
      <c r="AI62">
        <v>0</v>
      </c>
      <c r="AJ62">
        <v>6.77</v>
      </c>
      <c r="AK62">
        <v>116.09</v>
      </c>
      <c r="AL62">
        <v>0.97</v>
      </c>
      <c r="AM62">
        <v>4.84</v>
      </c>
      <c r="AN62">
        <v>46.44</v>
      </c>
      <c r="AO62">
        <v>6.76</v>
      </c>
      <c r="AP62">
        <v>0</v>
      </c>
      <c r="AQ62">
        <v>5.8</v>
      </c>
      <c r="AR62">
        <v>19.350000000000001</v>
      </c>
      <c r="AS62">
        <v>29.09</v>
      </c>
      <c r="AT62">
        <v>0</v>
      </c>
      <c r="AU62">
        <v>0</v>
      </c>
      <c r="AV62">
        <v>13.21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48.37</v>
      </c>
      <c r="BG62">
        <v>0</v>
      </c>
      <c r="BH62">
        <v>0</v>
      </c>
      <c r="BI62">
        <v>0</v>
      </c>
      <c r="BJ62">
        <v>0</v>
      </c>
    </row>
    <row r="63" spans="1:62">
      <c r="G63" t="s">
        <v>105</v>
      </c>
      <c r="H63" s="73">
        <v>291.92</v>
      </c>
      <c r="I63" s="46">
        <v>66.930000000000007</v>
      </c>
      <c r="J63" s="46">
        <v>129.48000000000002</v>
      </c>
      <c r="K63" s="46">
        <v>29.09</v>
      </c>
      <c r="L63" s="46">
        <v>6.35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4.84</v>
      </c>
      <c r="X63">
        <v>0</v>
      </c>
      <c r="Y63">
        <v>66.930000000000007</v>
      </c>
      <c r="Z63">
        <v>0</v>
      </c>
      <c r="AA63">
        <v>0</v>
      </c>
      <c r="AB63">
        <v>48.37</v>
      </c>
      <c r="AC63">
        <v>19.350000000000001</v>
      </c>
      <c r="AD63">
        <v>0</v>
      </c>
      <c r="AE63">
        <v>0</v>
      </c>
      <c r="AF63">
        <v>14.51</v>
      </c>
      <c r="AG63">
        <v>48.37</v>
      </c>
      <c r="AH63">
        <v>24.18</v>
      </c>
      <c r="AI63">
        <v>0</v>
      </c>
      <c r="AJ63">
        <v>6.77</v>
      </c>
      <c r="AK63">
        <v>116.09</v>
      </c>
      <c r="AL63">
        <v>0.73</v>
      </c>
      <c r="AM63">
        <v>4.84</v>
      </c>
      <c r="AN63">
        <v>46.44</v>
      </c>
      <c r="AO63">
        <v>6.35</v>
      </c>
      <c r="AP63">
        <v>0</v>
      </c>
      <c r="AQ63">
        <v>5.8</v>
      </c>
      <c r="AR63">
        <v>19.350000000000001</v>
      </c>
      <c r="AS63">
        <v>29.09</v>
      </c>
      <c r="AT63">
        <v>0</v>
      </c>
      <c r="AU63">
        <v>0</v>
      </c>
      <c r="AV63">
        <v>13.39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48.37</v>
      </c>
      <c r="BG63">
        <v>0</v>
      </c>
      <c r="BH63">
        <v>0</v>
      </c>
      <c r="BI63">
        <v>0</v>
      </c>
      <c r="BJ63">
        <v>0</v>
      </c>
    </row>
    <row r="64" spans="1:62">
      <c r="G64" t="s">
        <v>106</v>
      </c>
      <c r="H64" s="73">
        <v>291.92</v>
      </c>
      <c r="I64" s="46">
        <v>66.930000000000007</v>
      </c>
      <c r="J64" s="46">
        <v>129.48000000000002</v>
      </c>
      <c r="K64" s="46">
        <v>29.09</v>
      </c>
      <c r="L64" s="46">
        <v>5.68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4.84</v>
      </c>
      <c r="X64">
        <v>0</v>
      </c>
      <c r="Y64">
        <v>66.930000000000007</v>
      </c>
      <c r="Z64">
        <v>0</v>
      </c>
      <c r="AA64">
        <v>0</v>
      </c>
      <c r="AB64">
        <v>48.37</v>
      </c>
      <c r="AC64">
        <v>19.350000000000001</v>
      </c>
      <c r="AD64">
        <v>0</v>
      </c>
      <c r="AE64">
        <v>0</v>
      </c>
      <c r="AF64">
        <v>14.51</v>
      </c>
      <c r="AG64">
        <v>48.37</v>
      </c>
      <c r="AH64">
        <v>24.18</v>
      </c>
      <c r="AI64">
        <v>0</v>
      </c>
      <c r="AJ64">
        <v>6.77</v>
      </c>
      <c r="AK64">
        <v>116.09</v>
      </c>
      <c r="AL64">
        <v>0.73</v>
      </c>
      <c r="AM64">
        <v>4.84</v>
      </c>
      <c r="AN64">
        <v>46.44</v>
      </c>
      <c r="AO64">
        <v>5.68</v>
      </c>
      <c r="AP64">
        <v>0</v>
      </c>
      <c r="AQ64">
        <v>5.8</v>
      </c>
      <c r="AR64">
        <v>19.350000000000001</v>
      </c>
      <c r="AS64">
        <v>29.09</v>
      </c>
      <c r="AT64">
        <v>0</v>
      </c>
      <c r="AU64">
        <v>0</v>
      </c>
      <c r="AV64">
        <v>13.39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48.37</v>
      </c>
      <c r="BG64">
        <v>0</v>
      </c>
      <c r="BH64">
        <v>0</v>
      </c>
      <c r="BI64">
        <v>0</v>
      </c>
      <c r="BJ64">
        <v>0</v>
      </c>
    </row>
    <row r="65" spans="7:62">
      <c r="G65" t="s">
        <v>107</v>
      </c>
      <c r="H65" s="73">
        <v>291.92</v>
      </c>
      <c r="I65" s="46">
        <v>66.930000000000007</v>
      </c>
      <c r="J65" s="46">
        <v>129.48000000000002</v>
      </c>
      <c r="K65" s="46">
        <v>29.09</v>
      </c>
      <c r="L65" s="46">
        <v>5.3</v>
      </c>
      <c r="M65" s="74">
        <v>0</v>
      </c>
      <c r="N65" s="73">
        <v>0</v>
      </c>
      <c r="O65" s="46">
        <v>107</v>
      </c>
      <c r="P65" s="46">
        <v>0</v>
      </c>
      <c r="Q65" s="46">
        <v>0</v>
      </c>
      <c r="R65" s="46">
        <v>0</v>
      </c>
      <c r="S65" s="74">
        <v>0</v>
      </c>
      <c r="W65">
        <v>4.84</v>
      </c>
      <c r="X65">
        <v>0</v>
      </c>
      <c r="Y65">
        <v>66.930000000000007</v>
      </c>
      <c r="Z65">
        <v>0</v>
      </c>
      <c r="AA65">
        <v>107</v>
      </c>
      <c r="AB65">
        <v>48.37</v>
      </c>
      <c r="AC65">
        <v>19.350000000000001</v>
      </c>
      <c r="AD65">
        <v>0</v>
      </c>
      <c r="AE65">
        <v>0</v>
      </c>
      <c r="AF65">
        <v>14.51</v>
      </c>
      <c r="AG65">
        <v>48.37</v>
      </c>
      <c r="AH65">
        <v>24.18</v>
      </c>
      <c r="AI65">
        <v>0</v>
      </c>
      <c r="AJ65">
        <v>6.77</v>
      </c>
      <c r="AK65">
        <v>116.09</v>
      </c>
      <c r="AL65">
        <v>0.73</v>
      </c>
      <c r="AM65">
        <v>4.84</v>
      </c>
      <c r="AN65">
        <v>46.44</v>
      </c>
      <c r="AO65">
        <v>5.3</v>
      </c>
      <c r="AP65">
        <v>0</v>
      </c>
      <c r="AQ65">
        <v>5.8</v>
      </c>
      <c r="AR65">
        <v>19.350000000000001</v>
      </c>
      <c r="AS65">
        <v>29.09</v>
      </c>
      <c r="AT65">
        <v>0</v>
      </c>
      <c r="AU65">
        <v>0</v>
      </c>
      <c r="AV65">
        <v>13.39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48.37</v>
      </c>
      <c r="BG65">
        <v>0</v>
      </c>
      <c r="BH65">
        <v>0</v>
      </c>
      <c r="BI65">
        <v>0</v>
      </c>
      <c r="BJ65">
        <v>0</v>
      </c>
    </row>
    <row r="66" spans="7:62">
      <c r="G66" t="s">
        <v>108</v>
      </c>
      <c r="H66" s="73">
        <v>291.92</v>
      </c>
      <c r="I66" s="46">
        <v>66.930000000000007</v>
      </c>
      <c r="J66" s="46">
        <v>129.48000000000002</v>
      </c>
      <c r="K66" s="46">
        <v>29.09</v>
      </c>
      <c r="L66" s="46">
        <v>4.83</v>
      </c>
      <c r="M66" s="74">
        <v>0</v>
      </c>
      <c r="N66" s="73">
        <v>0</v>
      </c>
      <c r="O66" s="46">
        <v>72</v>
      </c>
      <c r="P66" s="46">
        <v>0</v>
      </c>
      <c r="Q66" s="46">
        <v>0</v>
      </c>
      <c r="R66" s="46">
        <v>0</v>
      </c>
      <c r="S66" s="74">
        <v>0</v>
      </c>
      <c r="W66">
        <v>4.84</v>
      </c>
      <c r="X66">
        <v>0</v>
      </c>
      <c r="Y66">
        <v>66.930000000000007</v>
      </c>
      <c r="Z66">
        <v>0</v>
      </c>
      <c r="AA66">
        <v>72</v>
      </c>
      <c r="AB66">
        <v>48.37</v>
      </c>
      <c r="AC66">
        <v>19.350000000000001</v>
      </c>
      <c r="AD66">
        <v>0</v>
      </c>
      <c r="AE66">
        <v>0</v>
      </c>
      <c r="AF66">
        <v>14.51</v>
      </c>
      <c r="AG66">
        <v>48.37</v>
      </c>
      <c r="AH66">
        <v>24.18</v>
      </c>
      <c r="AI66">
        <v>0</v>
      </c>
      <c r="AJ66">
        <v>6.77</v>
      </c>
      <c r="AK66">
        <v>116.09</v>
      </c>
      <c r="AL66">
        <v>0.73</v>
      </c>
      <c r="AM66">
        <v>4.84</v>
      </c>
      <c r="AN66">
        <v>46.44</v>
      </c>
      <c r="AO66">
        <v>4.83</v>
      </c>
      <c r="AP66">
        <v>0</v>
      </c>
      <c r="AQ66">
        <v>5.8</v>
      </c>
      <c r="AR66">
        <v>19.350000000000001</v>
      </c>
      <c r="AS66">
        <v>29.09</v>
      </c>
      <c r="AT66">
        <v>0</v>
      </c>
      <c r="AU66">
        <v>0</v>
      </c>
      <c r="AV66">
        <v>13.39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48.37</v>
      </c>
      <c r="BG66">
        <v>0</v>
      </c>
      <c r="BH66">
        <v>0</v>
      </c>
      <c r="BI66">
        <v>0</v>
      </c>
      <c r="BJ66">
        <v>0</v>
      </c>
    </row>
    <row r="67" spans="7:62">
      <c r="G67" t="s">
        <v>109</v>
      </c>
      <c r="H67" s="73">
        <v>291.92</v>
      </c>
      <c r="I67" s="46">
        <v>66.930000000000007</v>
      </c>
      <c r="J67" s="46">
        <v>182.29</v>
      </c>
      <c r="K67" s="46">
        <v>29.09</v>
      </c>
      <c r="L67" s="46">
        <v>4.17</v>
      </c>
      <c r="M67" s="74">
        <v>0</v>
      </c>
      <c r="N67" s="73">
        <v>0</v>
      </c>
      <c r="O67" s="46">
        <v>80</v>
      </c>
      <c r="P67" s="46">
        <v>0</v>
      </c>
      <c r="Q67" s="46">
        <v>0</v>
      </c>
      <c r="R67" s="46">
        <v>0</v>
      </c>
      <c r="S67" s="74">
        <v>0</v>
      </c>
      <c r="W67">
        <v>4.84</v>
      </c>
      <c r="X67">
        <v>0</v>
      </c>
      <c r="Y67">
        <v>66.930000000000007</v>
      </c>
      <c r="Z67">
        <v>0</v>
      </c>
      <c r="AA67">
        <v>80</v>
      </c>
      <c r="AB67">
        <v>48.37</v>
      </c>
      <c r="AC67">
        <v>0</v>
      </c>
      <c r="AD67">
        <v>0</v>
      </c>
      <c r="AE67">
        <v>0</v>
      </c>
      <c r="AF67">
        <v>0</v>
      </c>
      <c r="AG67">
        <v>48.37</v>
      </c>
      <c r="AH67">
        <v>0</v>
      </c>
      <c r="AI67">
        <v>52.63</v>
      </c>
      <c r="AJ67">
        <v>6.77</v>
      </c>
      <c r="AK67">
        <v>116.09</v>
      </c>
      <c r="AL67">
        <v>0.73</v>
      </c>
      <c r="AM67">
        <v>4.84</v>
      </c>
      <c r="AN67">
        <v>46.44</v>
      </c>
      <c r="AO67">
        <v>4.17</v>
      </c>
      <c r="AP67">
        <v>0</v>
      </c>
      <c r="AQ67">
        <v>5.8</v>
      </c>
      <c r="AR67">
        <v>0</v>
      </c>
      <c r="AS67">
        <v>29.09</v>
      </c>
      <c r="AT67">
        <v>0</v>
      </c>
      <c r="AU67">
        <v>0</v>
      </c>
      <c r="AV67">
        <v>13.57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19.350000000000001</v>
      </c>
      <c r="BD67">
        <v>0</v>
      </c>
      <c r="BE67">
        <v>0</v>
      </c>
      <c r="BF67">
        <v>48.37</v>
      </c>
      <c r="BG67">
        <v>14.51</v>
      </c>
      <c r="BH67">
        <v>0</v>
      </c>
      <c r="BI67">
        <v>19.350000000000001</v>
      </c>
      <c r="BJ67">
        <v>24.18</v>
      </c>
    </row>
    <row r="68" spans="7:62">
      <c r="G68" t="s">
        <v>110</v>
      </c>
      <c r="H68" s="73">
        <v>291.92</v>
      </c>
      <c r="I68" s="46">
        <v>66.930000000000007</v>
      </c>
      <c r="J68" s="46">
        <v>182.29</v>
      </c>
      <c r="K68" s="46">
        <v>29.09</v>
      </c>
      <c r="L68" s="46">
        <v>3.77</v>
      </c>
      <c r="M68" s="74">
        <v>0</v>
      </c>
      <c r="N68" s="73">
        <v>0</v>
      </c>
      <c r="O68" s="46">
        <v>73</v>
      </c>
      <c r="P68" s="46">
        <v>0</v>
      </c>
      <c r="Q68" s="46">
        <v>0</v>
      </c>
      <c r="R68" s="46">
        <v>0</v>
      </c>
      <c r="S68" s="74">
        <v>0</v>
      </c>
      <c r="W68">
        <v>4.84</v>
      </c>
      <c r="X68">
        <v>0</v>
      </c>
      <c r="Y68">
        <v>66.930000000000007</v>
      </c>
      <c r="Z68">
        <v>0</v>
      </c>
      <c r="AA68">
        <v>73</v>
      </c>
      <c r="AB68">
        <v>48.37</v>
      </c>
      <c r="AC68">
        <v>0</v>
      </c>
      <c r="AD68">
        <v>0</v>
      </c>
      <c r="AE68">
        <v>0</v>
      </c>
      <c r="AF68">
        <v>0</v>
      </c>
      <c r="AG68">
        <v>48.37</v>
      </c>
      <c r="AH68">
        <v>0</v>
      </c>
      <c r="AI68">
        <v>52.63</v>
      </c>
      <c r="AJ68">
        <v>6.77</v>
      </c>
      <c r="AK68">
        <v>116.09</v>
      </c>
      <c r="AL68">
        <v>0.73</v>
      </c>
      <c r="AM68">
        <v>4.84</v>
      </c>
      <c r="AN68">
        <v>46.44</v>
      </c>
      <c r="AO68">
        <v>3.77</v>
      </c>
      <c r="AP68">
        <v>0</v>
      </c>
      <c r="AQ68">
        <v>5.8</v>
      </c>
      <c r="AR68">
        <v>0</v>
      </c>
      <c r="AS68">
        <v>29.09</v>
      </c>
      <c r="AT68">
        <v>0</v>
      </c>
      <c r="AU68">
        <v>0</v>
      </c>
      <c r="AV68">
        <v>13.57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19.350000000000001</v>
      </c>
      <c r="BD68">
        <v>0</v>
      </c>
      <c r="BE68">
        <v>0</v>
      </c>
      <c r="BF68">
        <v>48.37</v>
      </c>
      <c r="BG68">
        <v>14.51</v>
      </c>
      <c r="BH68">
        <v>0</v>
      </c>
      <c r="BI68">
        <v>19.350000000000001</v>
      </c>
      <c r="BJ68">
        <v>24.18</v>
      </c>
    </row>
    <row r="69" spans="7:62">
      <c r="G69" t="s">
        <v>111</v>
      </c>
      <c r="H69" s="73">
        <v>291.92</v>
      </c>
      <c r="I69" s="46">
        <v>66.930000000000007</v>
      </c>
      <c r="J69" s="46">
        <v>182.29</v>
      </c>
      <c r="K69" s="46">
        <v>29.09</v>
      </c>
      <c r="L69" s="46">
        <v>3.24</v>
      </c>
      <c r="M69" s="74">
        <v>0</v>
      </c>
      <c r="N69" s="73">
        <v>0</v>
      </c>
      <c r="O69" s="46">
        <v>72</v>
      </c>
      <c r="P69" s="46">
        <v>0</v>
      </c>
      <c r="Q69" s="46">
        <v>0</v>
      </c>
      <c r="R69" s="46">
        <v>0</v>
      </c>
      <c r="S69" s="74">
        <v>0</v>
      </c>
      <c r="W69">
        <v>4.84</v>
      </c>
      <c r="X69">
        <v>0</v>
      </c>
      <c r="Y69">
        <v>66.930000000000007</v>
      </c>
      <c r="Z69">
        <v>0</v>
      </c>
      <c r="AA69">
        <v>72</v>
      </c>
      <c r="AB69">
        <v>48.37</v>
      </c>
      <c r="AC69">
        <v>0</v>
      </c>
      <c r="AD69">
        <v>0</v>
      </c>
      <c r="AE69">
        <v>0</v>
      </c>
      <c r="AF69">
        <v>0</v>
      </c>
      <c r="AG69">
        <v>48.37</v>
      </c>
      <c r="AH69">
        <v>0</v>
      </c>
      <c r="AI69">
        <v>52.63</v>
      </c>
      <c r="AJ69">
        <v>6.77</v>
      </c>
      <c r="AK69">
        <v>116.09</v>
      </c>
      <c r="AL69">
        <v>0.73</v>
      </c>
      <c r="AM69">
        <v>4.84</v>
      </c>
      <c r="AN69">
        <v>46.44</v>
      </c>
      <c r="AO69">
        <v>3.24</v>
      </c>
      <c r="AP69">
        <v>0</v>
      </c>
      <c r="AQ69">
        <v>5.8</v>
      </c>
      <c r="AR69">
        <v>0</v>
      </c>
      <c r="AS69">
        <v>29.09</v>
      </c>
      <c r="AT69">
        <v>0</v>
      </c>
      <c r="AU69">
        <v>0</v>
      </c>
      <c r="AV69">
        <v>13.57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19.350000000000001</v>
      </c>
      <c r="BD69">
        <v>0</v>
      </c>
      <c r="BE69">
        <v>0</v>
      </c>
      <c r="BF69">
        <v>48.37</v>
      </c>
      <c r="BG69">
        <v>14.51</v>
      </c>
      <c r="BH69">
        <v>0</v>
      </c>
      <c r="BI69">
        <v>19.350000000000001</v>
      </c>
      <c r="BJ69">
        <v>24.18</v>
      </c>
    </row>
    <row r="70" spans="7:62">
      <c r="G70" t="s">
        <v>112</v>
      </c>
      <c r="H70" s="73">
        <v>291.92</v>
      </c>
      <c r="I70" s="46">
        <v>66.930000000000007</v>
      </c>
      <c r="J70" s="46">
        <v>182.29</v>
      </c>
      <c r="K70" s="46">
        <v>29.09</v>
      </c>
      <c r="L70" s="46">
        <v>2.62</v>
      </c>
      <c r="M70" s="74">
        <v>0</v>
      </c>
      <c r="N70" s="73">
        <v>0</v>
      </c>
      <c r="O70" s="46">
        <v>72</v>
      </c>
      <c r="P70" s="46">
        <v>0</v>
      </c>
      <c r="Q70" s="46">
        <v>0</v>
      </c>
      <c r="R70" s="46">
        <v>0</v>
      </c>
      <c r="S70" s="74">
        <v>0</v>
      </c>
      <c r="W70">
        <v>4.84</v>
      </c>
      <c r="X70">
        <v>0</v>
      </c>
      <c r="Y70">
        <v>66.930000000000007</v>
      </c>
      <c r="Z70">
        <v>0</v>
      </c>
      <c r="AA70">
        <v>72</v>
      </c>
      <c r="AB70">
        <v>48.37</v>
      </c>
      <c r="AC70">
        <v>0</v>
      </c>
      <c r="AD70">
        <v>0</v>
      </c>
      <c r="AE70">
        <v>0</v>
      </c>
      <c r="AF70">
        <v>0</v>
      </c>
      <c r="AG70">
        <v>48.37</v>
      </c>
      <c r="AH70">
        <v>0</v>
      </c>
      <c r="AI70">
        <v>52.63</v>
      </c>
      <c r="AJ70">
        <v>6.77</v>
      </c>
      <c r="AK70">
        <v>116.09</v>
      </c>
      <c r="AL70">
        <v>0.73</v>
      </c>
      <c r="AM70">
        <v>4.84</v>
      </c>
      <c r="AN70">
        <v>46.44</v>
      </c>
      <c r="AO70">
        <v>2.62</v>
      </c>
      <c r="AP70">
        <v>0</v>
      </c>
      <c r="AQ70">
        <v>5.8</v>
      </c>
      <c r="AR70">
        <v>0</v>
      </c>
      <c r="AS70">
        <v>29.09</v>
      </c>
      <c r="AT70">
        <v>0</v>
      </c>
      <c r="AU70">
        <v>0</v>
      </c>
      <c r="AV70">
        <v>13.57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19.350000000000001</v>
      </c>
      <c r="BD70">
        <v>0</v>
      </c>
      <c r="BE70">
        <v>0</v>
      </c>
      <c r="BF70">
        <v>48.37</v>
      </c>
      <c r="BG70">
        <v>14.51</v>
      </c>
      <c r="BH70">
        <v>0</v>
      </c>
      <c r="BI70">
        <v>19.350000000000001</v>
      </c>
      <c r="BJ70">
        <v>24.18</v>
      </c>
    </row>
    <row r="71" spans="7:62">
      <c r="G71" t="s">
        <v>113</v>
      </c>
      <c r="H71" s="73">
        <v>291.87</v>
      </c>
      <c r="I71" s="46">
        <v>66.930000000000007</v>
      </c>
      <c r="J71" s="46">
        <v>238.78</v>
      </c>
      <c r="K71" s="46">
        <v>29.09</v>
      </c>
      <c r="L71" s="46">
        <v>2.08</v>
      </c>
      <c r="M71" s="74">
        <v>0</v>
      </c>
      <c r="N71" s="73">
        <v>0</v>
      </c>
      <c r="O71" s="46">
        <v>85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66.930000000000007</v>
      </c>
      <c r="Z71">
        <v>0</v>
      </c>
      <c r="AA71">
        <v>85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48.37</v>
      </c>
      <c r="AH71">
        <v>0</v>
      </c>
      <c r="AI71">
        <v>108.93</v>
      </c>
      <c r="AJ71">
        <v>0</v>
      </c>
      <c r="AK71">
        <v>116.09</v>
      </c>
      <c r="AL71">
        <v>0.68</v>
      </c>
      <c r="AM71">
        <v>4.84</v>
      </c>
      <c r="AN71">
        <v>0</v>
      </c>
      <c r="AO71">
        <v>2.08</v>
      </c>
      <c r="AP71">
        <v>0</v>
      </c>
      <c r="AQ71">
        <v>0</v>
      </c>
      <c r="AR71">
        <v>0</v>
      </c>
      <c r="AS71">
        <v>29.09</v>
      </c>
      <c r="AT71">
        <v>48.37</v>
      </c>
      <c r="AU71">
        <v>0</v>
      </c>
      <c r="AV71">
        <v>13.76</v>
      </c>
      <c r="AW71">
        <v>0</v>
      </c>
      <c r="AX71">
        <v>4.84</v>
      </c>
      <c r="AY71">
        <v>5.8</v>
      </c>
      <c r="AZ71">
        <v>6.77</v>
      </c>
      <c r="BA71">
        <v>0</v>
      </c>
      <c r="BB71">
        <v>46.44</v>
      </c>
      <c r="BC71">
        <v>19.350000000000001</v>
      </c>
      <c r="BD71">
        <v>0</v>
      </c>
      <c r="BE71">
        <v>0</v>
      </c>
      <c r="BF71">
        <v>48.37</v>
      </c>
      <c r="BG71">
        <v>14.51</v>
      </c>
      <c r="BH71">
        <v>0</v>
      </c>
      <c r="BI71">
        <v>19.350000000000001</v>
      </c>
      <c r="BJ71">
        <v>24.18</v>
      </c>
    </row>
    <row r="72" spans="7:62">
      <c r="G72" t="s">
        <v>114</v>
      </c>
      <c r="H72" s="73">
        <v>291.87</v>
      </c>
      <c r="I72" s="46">
        <v>66.930000000000007</v>
      </c>
      <c r="J72" s="46">
        <v>238.78</v>
      </c>
      <c r="K72" s="46">
        <v>29.09</v>
      </c>
      <c r="L72" s="46">
        <v>1.59</v>
      </c>
      <c r="M72" s="74">
        <v>0</v>
      </c>
      <c r="N72" s="73">
        <v>0</v>
      </c>
      <c r="O72" s="46">
        <v>65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66.930000000000007</v>
      </c>
      <c r="Z72">
        <v>0</v>
      </c>
      <c r="AA72">
        <v>65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48.37</v>
      </c>
      <c r="AH72">
        <v>0</v>
      </c>
      <c r="AI72">
        <v>108.93</v>
      </c>
      <c r="AJ72">
        <v>0</v>
      </c>
      <c r="AK72">
        <v>116.09</v>
      </c>
      <c r="AL72">
        <v>0.68</v>
      </c>
      <c r="AM72">
        <v>4.84</v>
      </c>
      <c r="AN72">
        <v>0</v>
      </c>
      <c r="AO72">
        <v>1.59</v>
      </c>
      <c r="AP72">
        <v>0</v>
      </c>
      <c r="AQ72">
        <v>0</v>
      </c>
      <c r="AR72">
        <v>0</v>
      </c>
      <c r="AS72">
        <v>29.09</v>
      </c>
      <c r="AT72">
        <v>48.37</v>
      </c>
      <c r="AU72">
        <v>0</v>
      </c>
      <c r="AV72">
        <v>13.76</v>
      </c>
      <c r="AW72">
        <v>0</v>
      </c>
      <c r="AX72">
        <v>4.84</v>
      </c>
      <c r="AY72">
        <v>5.8</v>
      </c>
      <c r="AZ72">
        <v>6.77</v>
      </c>
      <c r="BA72">
        <v>0</v>
      </c>
      <c r="BB72">
        <v>46.44</v>
      </c>
      <c r="BC72">
        <v>19.350000000000001</v>
      </c>
      <c r="BD72">
        <v>0</v>
      </c>
      <c r="BE72">
        <v>0</v>
      </c>
      <c r="BF72">
        <v>48.37</v>
      </c>
      <c r="BG72">
        <v>14.51</v>
      </c>
      <c r="BH72">
        <v>0</v>
      </c>
      <c r="BI72">
        <v>19.350000000000001</v>
      </c>
      <c r="BJ72">
        <v>24.18</v>
      </c>
    </row>
    <row r="73" spans="7:62">
      <c r="G73" t="s">
        <v>115</v>
      </c>
      <c r="H73" s="73">
        <v>291.87</v>
      </c>
      <c r="I73" s="46">
        <v>66.930000000000007</v>
      </c>
      <c r="J73" s="46">
        <v>272.64</v>
      </c>
      <c r="K73" s="46">
        <v>29.09</v>
      </c>
      <c r="L73" s="46">
        <v>1.1100000000000001</v>
      </c>
      <c r="M73" s="74">
        <v>0</v>
      </c>
      <c r="N73" s="73">
        <v>0</v>
      </c>
      <c r="O73" s="46">
        <v>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66.930000000000007</v>
      </c>
      <c r="Z73">
        <v>0</v>
      </c>
      <c r="AA73">
        <v>50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48.37</v>
      </c>
      <c r="AH73">
        <v>0</v>
      </c>
      <c r="AI73">
        <v>142.79</v>
      </c>
      <c r="AJ73">
        <v>0</v>
      </c>
      <c r="AK73">
        <v>116.09</v>
      </c>
      <c r="AL73">
        <v>0.68</v>
      </c>
      <c r="AM73">
        <v>4.84</v>
      </c>
      <c r="AN73">
        <v>0</v>
      </c>
      <c r="AO73">
        <v>1.1100000000000001</v>
      </c>
      <c r="AP73">
        <v>0</v>
      </c>
      <c r="AQ73">
        <v>0</v>
      </c>
      <c r="AR73">
        <v>0</v>
      </c>
      <c r="AS73">
        <v>29.09</v>
      </c>
      <c r="AT73">
        <v>48.37</v>
      </c>
      <c r="AU73">
        <v>0</v>
      </c>
      <c r="AV73">
        <v>13.76</v>
      </c>
      <c r="AW73">
        <v>0</v>
      </c>
      <c r="AX73">
        <v>4.84</v>
      </c>
      <c r="AY73">
        <v>5.8</v>
      </c>
      <c r="AZ73">
        <v>6.77</v>
      </c>
      <c r="BA73">
        <v>0</v>
      </c>
      <c r="BB73">
        <v>46.44</v>
      </c>
      <c r="BC73">
        <v>19.350000000000001</v>
      </c>
      <c r="BD73">
        <v>0</v>
      </c>
      <c r="BE73">
        <v>0</v>
      </c>
      <c r="BF73">
        <v>48.37</v>
      </c>
      <c r="BG73">
        <v>14.51</v>
      </c>
      <c r="BH73">
        <v>0</v>
      </c>
      <c r="BI73">
        <v>19.350000000000001</v>
      </c>
      <c r="BJ73">
        <v>24.18</v>
      </c>
    </row>
    <row r="74" spans="7:62">
      <c r="G74" t="s">
        <v>116</v>
      </c>
      <c r="H74" s="73">
        <v>291.87</v>
      </c>
      <c r="I74" s="46">
        <v>66.930000000000007</v>
      </c>
      <c r="J74" s="46">
        <v>272.64</v>
      </c>
      <c r="K74" s="46">
        <v>29.09</v>
      </c>
      <c r="L74" s="46">
        <v>0.75</v>
      </c>
      <c r="M74" s="74">
        <v>0</v>
      </c>
      <c r="N74" s="73">
        <v>0</v>
      </c>
      <c r="O74" s="46">
        <v>55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66.930000000000007</v>
      </c>
      <c r="Z74">
        <v>0</v>
      </c>
      <c r="AA74">
        <v>55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48.37</v>
      </c>
      <c r="AH74">
        <v>0</v>
      </c>
      <c r="AI74">
        <v>142.79</v>
      </c>
      <c r="AJ74">
        <v>0</v>
      </c>
      <c r="AK74">
        <v>116.09</v>
      </c>
      <c r="AL74">
        <v>0.68</v>
      </c>
      <c r="AM74">
        <v>4.84</v>
      </c>
      <c r="AN74">
        <v>0</v>
      </c>
      <c r="AO74">
        <v>0.75</v>
      </c>
      <c r="AP74">
        <v>0</v>
      </c>
      <c r="AQ74">
        <v>0</v>
      </c>
      <c r="AR74">
        <v>0</v>
      </c>
      <c r="AS74">
        <v>29.09</v>
      </c>
      <c r="AT74">
        <v>48.37</v>
      </c>
      <c r="AU74">
        <v>0</v>
      </c>
      <c r="AV74">
        <v>13.76</v>
      </c>
      <c r="AW74">
        <v>0</v>
      </c>
      <c r="AX74">
        <v>4.84</v>
      </c>
      <c r="AY74">
        <v>5.8</v>
      </c>
      <c r="AZ74">
        <v>6.77</v>
      </c>
      <c r="BA74">
        <v>0</v>
      </c>
      <c r="BB74">
        <v>46.44</v>
      </c>
      <c r="BC74">
        <v>19.350000000000001</v>
      </c>
      <c r="BD74">
        <v>0</v>
      </c>
      <c r="BE74">
        <v>0</v>
      </c>
      <c r="BF74">
        <v>48.37</v>
      </c>
      <c r="BG74">
        <v>14.51</v>
      </c>
      <c r="BH74">
        <v>0</v>
      </c>
      <c r="BI74">
        <v>19.350000000000001</v>
      </c>
      <c r="BJ74">
        <v>24.18</v>
      </c>
    </row>
    <row r="75" spans="7:62">
      <c r="G75" t="s">
        <v>117</v>
      </c>
      <c r="H75" s="73">
        <v>292.83999999999997</v>
      </c>
      <c r="I75" s="46">
        <v>66.930000000000007</v>
      </c>
      <c r="J75" s="46">
        <v>297.40000000000003</v>
      </c>
      <c r="K75" s="46">
        <v>29.09</v>
      </c>
      <c r="L75" s="46">
        <v>0.44</v>
      </c>
      <c r="M75" s="74">
        <v>0</v>
      </c>
      <c r="N75" s="73">
        <v>0</v>
      </c>
      <c r="O75" s="46">
        <v>95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66.930000000000007</v>
      </c>
      <c r="Z75">
        <v>0.97</v>
      </c>
      <c r="AA75">
        <v>95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167.36</v>
      </c>
      <c r="AJ75">
        <v>0</v>
      </c>
      <c r="AK75">
        <v>116.09</v>
      </c>
      <c r="AL75">
        <v>0.68</v>
      </c>
      <c r="AM75">
        <v>4.84</v>
      </c>
      <c r="AN75">
        <v>0</v>
      </c>
      <c r="AO75">
        <v>0.44</v>
      </c>
      <c r="AP75">
        <v>0</v>
      </c>
      <c r="AQ75">
        <v>0</v>
      </c>
      <c r="AR75">
        <v>0</v>
      </c>
      <c r="AS75">
        <v>29.09</v>
      </c>
      <c r="AT75">
        <v>48.37</v>
      </c>
      <c r="AU75">
        <v>48.37</v>
      </c>
      <c r="AV75">
        <v>13.95</v>
      </c>
      <c r="AW75">
        <v>0</v>
      </c>
      <c r="AX75">
        <v>4.84</v>
      </c>
      <c r="AY75">
        <v>5.8</v>
      </c>
      <c r="AZ75">
        <v>6.77</v>
      </c>
      <c r="BA75">
        <v>0</v>
      </c>
      <c r="BB75">
        <v>46.44</v>
      </c>
      <c r="BC75">
        <v>19.350000000000001</v>
      </c>
      <c r="BD75">
        <v>0</v>
      </c>
      <c r="BE75">
        <v>0</v>
      </c>
      <c r="BF75">
        <v>48.37</v>
      </c>
      <c r="BG75">
        <v>14.51</v>
      </c>
      <c r="BH75">
        <v>0</v>
      </c>
      <c r="BI75">
        <v>19.350000000000001</v>
      </c>
      <c r="BJ75">
        <v>24.18</v>
      </c>
    </row>
    <row r="76" spans="7:62">
      <c r="G76" t="s">
        <v>118</v>
      </c>
      <c r="H76" s="73">
        <v>292.83999999999997</v>
      </c>
      <c r="I76" s="46">
        <v>66.930000000000007</v>
      </c>
      <c r="J76" s="46">
        <v>297.40000000000003</v>
      </c>
      <c r="K76" s="46">
        <v>29.09</v>
      </c>
      <c r="L76" s="46">
        <v>0.2</v>
      </c>
      <c r="M76" s="74">
        <v>0</v>
      </c>
      <c r="N76" s="73">
        <v>0</v>
      </c>
      <c r="O76" s="46">
        <v>55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66.930000000000007</v>
      </c>
      <c r="Z76">
        <v>0.97</v>
      </c>
      <c r="AA76">
        <v>55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167.36</v>
      </c>
      <c r="AJ76">
        <v>0</v>
      </c>
      <c r="AK76">
        <v>116.09</v>
      </c>
      <c r="AL76">
        <v>0.68</v>
      </c>
      <c r="AM76">
        <v>4.84</v>
      </c>
      <c r="AN76">
        <v>0</v>
      </c>
      <c r="AO76">
        <v>0.2</v>
      </c>
      <c r="AP76">
        <v>0</v>
      </c>
      <c r="AQ76">
        <v>0</v>
      </c>
      <c r="AR76">
        <v>0</v>
      </c>
      <c r="AS76">
        <v>29.09</v>
      </c>
      <c r="AT76">
        <v>48.37</v>
      </c>
      <c r="AU76">
        <v>48.37</v>
      </c>
      <c r="AV76">
        <v>13.95</v>
      </c>
      <c r="AW76">
        <v>0</v>
      </c>
      <c r="AX76">
        <v>4.84</v>
      </c>
      <c r="AY76">
        <v>5.8</v>
      </c>
      <c r="AZ76">
        <v>6.77</v>
      </c>
      <c r="BA76">
        <v>0</v>
      </c>
      <c r="BB76">
        <v>46.44</v>
      </c>
      <c r="BC76">
        <v>19.350000000000001</v>
      </c>
      <c r="BD76">
        <v>0</v>
      </c>
      <c r="BE76">
        <v>0</v>
      </c>
      <c r="BF76">
        <v>48.37</v>
      </c>
      <c r="BG76">
        <v>14.51</v>
      </c>
      <c r="BH76">
        <v>0</v>
      </c>
      <c r="BI76">
        <v>19.350000000000001</v>
      </c>
      <c r="BJ76">
        <v>24.18</v>
      </c>
    </row>
    <row r="77" spans="7:62">
      <c r="G77" t="s">
        <v>119</v>
      </c>
      <c r="H77" s="73">
        <v>292.83999999999997</v>
      </c>
      <c r="I77" s="46">
        <v>66.930000000000007</v>
      </c>
      <c r="J77" s="46">
        <v>297.40000000000003</v>
      </c>
      <c r="K77" s="46">
        <v>29.09</v>
      </c>
      <c r="L77" s="46">
        <v>0</v>
      </c>
      <c r="M77" s="74">
        <v>0</v>
      </c>
      <c r="N77" s="73">
        <v>0</v>
      </c>
      <c r="O77" s="46">
        <v>75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66.930000000000007</v>
      </c>
      <c r="Z77">
        <v>0.97</v>
      </c>
      <c r="AA77">
        <v>75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167.36</v>
      </c>
      <c r="AJ77">
        <v>0</v>
      </c>
      <c r="AK77">
        <v>116.09</v>
      </c>
      <c r="AL77">
        <v>0.68</v>
      </c>
      <c r="AM77">
        <v>4.84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29.09</v>
      </c>
      <c r="AT77">
        <v>48.37</v>
      </c>
      <c r="AU77">
        <v>48.37</v>
      </c>
      <c r="AV77">
        <v>13.95</v>
      </c>
      <c r="AW77">
        <v>0</v>
      </c>
      <c r="AX77">
        <v>4.84</v>
      </c>
      <c r="AY77">
        <v>5.8</v>
      </c>
      <c r="AZ77">
        <v>6.77</v>
      </c>
      <c r="BA77">
        <v>0</v>
      </c>
      <c r="BB77">
        <v>46.44</v>
      </c>
      <c r="BC77">
        <v>19.350000000000001</v>
      </c>
      <c r="BD77">
        <v>0</v>
      </c>
      <c r="BE77">
        <v>0</v>
      </c>
      <c r="BF77">
        <v>48.37</v>
      </c>
      <c r="BG77">
        <v>14.51</v>
      </c>
      <c r="BH77">
        <v>0</v>
      </c>
      <c r="BI77">
        <v>19.350000000000001</v>
      </c>
      <c r="BJ77">
        <v>24.18</v>
      </c>
    </row>
    <row r="78" spans="7:62">
      <c r="G78" t="s">
        <v>120</v>
      </c>
      <c r="H78" s="73">
        <v>292.83999999999997</v>
      </c>
      <c r="I78" s="46">
        <v>66.930000000000007</v>
      </c>
      <c r="J78" s="46">
        <v>297.40000000000003</v>
      </c>
      <c r="K78" s="46">
        <v>29.09</v>
      </c>
      <c r="L78" s="46">
        <v>0</v>
      </c>
      <c r="M78" s="74">
        <v>0</v>
      </c>
      <c r="N78" s="73">
        <v>0</v>
      </c>
      <c r="O78" s="46">
        <v>90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66.930000000000007</v>
      </c>
      <c r="Z78">
        <v>0.97</v>
      </c>
      <c r="AA78">
        <v>90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167.36</v>
      </c>
      <c r="AJ78">
        <v>0</v>
      </c>
      <c r="AK78">
        <v>116.09</v>
      </c>
      <c r="AL78">
        <v>0.68</v>
      </c>
      <c r="AM78">
        <v>4.84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29.09</v>
      </c>
      <c r="AT78">
        <v>48.37</v>
      </c>
      <c r="AU78">
        <v>48.37</v>
      </c>
      <c r="AV78">
        <v>13.95</v>
      </c>
      <c r="AW78">
        <v>0</v>
      </c>
      <c r="AX78">
        <v>4.84</v>
      </c>
      <c r="AY78">
        <v>5.8</v>
      </c>
      <c r="AZ78">
        <v>6.77</v>
      </c>
      <c r="BA78">
        <v>0</v>
      </c>
      <c r="BB78">
        <v>46.44</v>
      </c>
      <c r="BC78">
        <v>19.350000000000001</v>
      </c>
      <c r="BD78">
        <v>0</v>
      </c>
      <c r="BE78">
        <v>0</v>
      </c>
      <c r="BF78">
        <v>48.37</v>
      </c>
      <c r="BG78">
        <v>14.51</v>
      </c>
      <c r="BH78">
        <v>0</v>
      </c>
      <c r="BI78">
        <v>19.350000000000001</v>
      </c>
      <c r="BJ78">
        <v>24.18</v>
      </c>
    </row>
    <row r="79" spans="7:62">
      <c r="G79" t="s">
        <v>121</v>
      </c>
      <c r="H79" s="73">
        <v>292.83999999999997</v>
      </c>
      <c r="I79" s="46">
        <v>66.930000000000007</v>
      </c>
      <c r="J79" s="46">
        <v>297.58000000000004</v>
      </c>
      <c r="K79" s="46">
        <v>29.09</v>
      </c>
      <c r="L79" s="46">
        <v>0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</v>
      </c>
      <c r="Y79">
        <v>66.930000000000007</v>
      </c>
      <c r="Z79">
        <v>0.97</v>
      </c>
      <c r="AA79">
        <v>100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167.36</v>
      </c>
      <c r="AJ79">
        <v>0</v>
      </c>
      <c r="AK79">
        <v>116.09</v>
      </c>
      <c r="AL79">
        <v>0.68</v>
      </c>
      <c r="AM79">
        <v>4.84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29.09</v>
      </c>
      <c r="AT79">
        <v>48.37</v>
      </c>
      <c r="AU79">
        <v>48.37</v>
      </c>
      <c r="AV79">
        <v>14.13</v>
      </c>
      <c r="AW79">
        <v>0</v>
      </c>
      <c r="AX79">
        <v>4.84</v>
      </c>
      <c r="AY79">
        <v>5.8</v>
      </c>
      <c r="AZ79">
        <v>6.77</v>
      </c>
      <c r="BA79">
        <v>0</v>
      </c>
      <c r="BB79">
        <v>46.44</v>
      </c>
      <c r="BC79">
        <v>19.350000000000001</v>
      </c>
      <c r="BD79">
        <v>0</v>
      </c>
      <c r="BE79">
        <v>0</v>
      </c>
      <c r="BF79">
        <v>48.37</v>
      </c>
      <c r="BG79">
        <v>14.51</v>
      </c>
      <c r="BH79">
        <v>0</v>
      </c>
      <c r="BI79">
        <v>19.350000000000001</v>
      </c>
      <c r="BJ79">
        <v>24.18</v>
      </c>
    </row>
    <row r="80" spans="7:62">
      <c r="G80" t="s">
        <v>122</v>
      </c>
      <c r="H80" s="73">
        <v>292.83999999999997</v>
      </c>
      <c r="I80" s="46">
        <v>66.930000000000007</v>
      </c>
      <c r="J80" s="46">
        <v>297.58000000000004</v>
      </c>
      <c r="K80" s="46">
        <v>29.09</v>
      </c>
      <c r="L80" s="46">
        <v>0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</v>
      </c>
      <c r="Y80">
        <v>66.930000000000007</v>
      </c>
      <c r="Z80">
        <v>0.97</v>
      </c>
      <c r="AA80">
        <v>100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167.36</v>
      </c>
      <c r="AJ80">
        <v>0</v>
      </c>
      <c r="AK80">
        <v>116.09</v>
      </c>
      <c r="AL80">
        <v>0.68</v>
      </c>
      <c r="AM80">
        <v>4.84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29.09</v>
      </c>
      <c r="AT80">
        <v>48.37</v>
      </c>
      <c r="AU80">
        <v>48.37</v>
      </c>
      <c r="AV80">
        <v>14.13</v>
      </c>
      <c r="AW80">
        <v>0</v>
      </c>
      <c r="AX80">
        <v>4.84</v>
      </c>
      <c r="AY80">
        <v>5.8</v>
      </c>
      <c r="AZ80">
        <v>6.77</v>
      </c>
      <c r="BA80">
        <v>0</v>
      </c>
      <c r="BB80">
        <v>46.44</v>
      </c>
      <c r="BC80">
        <v>19.350000000000001</v>
      </c>
      <c r="BD80">
        <v>0</v>
      </c>
      <c r="BE80">
        <v>0</v>
      </c>
      <c r="BF80">
        <v>48.37</v>
      </c>
      <c r="BG80">
        <v>14.51</v>
      </c>
      <c r="BH80">
        <v>0</v>
      </c>
      <c r="BI80">
        <v>19.350000000000001</v>
      </c>
      <c r="BJ80">
        <v>24.18</v>
      </c>
    </row>
    <row r="81" spans="7:62">
      <c r="G81" t="s">
        <v>123</v>
      </c>
      <c r="H81" s="73">
        <v>292.83999999999997</v>
      </c>
      <c r="I81" s="46">
        <v>66.930000000000007</v>
      </c>
      <c r="J81" s="46">
        <v>297.58000000000004</v>
      </c>
      <c r="K81" s="46">
        <v>29.09</v>
      </c>
      <c r="L81" s="46">
        <v>0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</v>
      </c>
      <c r="Y81">
        <v>66.930000000000007</v>
      </c>
      <c r="Z81">
        <v>0.97</v>
      </c>
      <c r="AA81">
        <v>100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167.36</v>
      </c>
      <c r="AJ81">
        <v>0</v>
      </c>
      <c r="AK81">
        <v>116.09</v>
      </c>
      <c r="AL81">
        <v>0.68</v>
      </c>
      <c r="AM81">
        <v>4.84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29.09</v>
      </c>
      <c r="AT81">
        <v>48.37</v>
      </c>
      <c r="AU81">
        <v>48.37</v>
      </c>
      <c r="AV81">
        <v>14.13</v>
      </c>
      <c r="AW81">
        <v>0</v>
      </c>
      <c r="AX81">
        <v>4.84</v>
      </c>
      <c r="AY81">
        <v>5.8</v>
      </c>
      <c r="AZ81">
        <v>6.77</v>
      </c>
      <c r="BA81">
        <v>0</v>
      </c>
      <c r="BB81">
        <v>46.44</v>
      </c>
      <c r="BC81">
        <v>19.350000000000001</v>
      </c>
      <c r="BD81">
        <v>0</v>
      </c>
      <c r="BE81">
        <v>0</v>
      </c>
      <c r="BF81">
        <v>48.37</v>
      </c>
      <c r="BG81">
        <v>14.51</v>
      </c>
      <c r="BH81">
        <v>0</v>
      </c>
      <c r="BI81">
        <v>19.350000000000001</v>
      </c>
      <c r="BJ81">
        <v>24.18</v>
      </c>
    </row>
    <row r="82" spans="7:62">
      <c r="G82" t="s">
        <v>124</v>
      </c>
      <c r="H82" s="73">
        <v>292.83999999999997</v>
      </c>
      <c r="I82" s="46">
        <v>66.930000000000007</v>
      </c>
      <c r="J82" s="46">
        <v>297.58000000000004</v>
      </c>
      <c r="K82" s="46">
        <v>29.09</v>
      </c>
      <c r="L82" s="46">
        <v>0</v>
      </c>
      <c r="M82" s="74">
        <v>0</v>
      </c>
      <c r="N82" s="73">
        <v>0</v>
      </c>
      <c r="O82" s="46">
        <v>105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</v>
      </c>
      <c r="Y82">
        <v>66.930000000000007</v>
      </c>
      <c r="Z82">
        <v>0.97</v>
      </c>
      <c r="AA82">
        <v>105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167.36</v>
      </c>
      <c r="AJ82">
        <v>0</v>
      </c>
      <c r="AK82">
        <v>116.09</v>
      </c>
      <c r="AL82">
        <v>0.68</v>
      </c>
      <c r="AM82">
        <v>4.84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29.09</v>
      </c>
      <c r="AT82">
        <v>48.37</v>
      </c>
      <c r="AU82">
        <v>48.37</v>
      </c>
      <c r="AV82">
        <v>14.13</v>
      </c>
      <c r="AW82">
        <v>0</v>
      </c>
      <c r="AX82">
        <v>4.84</v>
      </c>
      <c r="AY82">
        <v>5.8</v>
      </c>
      <c r="AZ82">
        <v>6.77</v>
      </c>
      <c r="BA82">
        <v>0</v>
      </c>
      <c r="BB82">
        <v>46.44</v>
      </c>
      <c r="BC82">
        <v>19.350000000000001</v>
      </c>
      <c r="BD82">
        <v>0</v>
      </c>
      <c r="BE82">
        <v>0</v>
      </c>
      <c r="BF82">
        <v>48.37</v>
      </c>
      <c r="BG82">
        <v>14.51</v>
      </c>
      <c r="BH82">
        <v>0</v>
      </c>
      <c r="BI82">
        <v>19.350000000000001</v>
      </c>
      <c r="BJ82">
        <v>24.18</v>
      </c>
    </row>
    <row r="83" spans="7:62">
      <c r="G83" t="s">
        <v>125</v>
      </c>
      <c r="H83" s="73">
        <v>292.83999999999997</v>
      </c>
      <c r="I83" s="46">
        <v>66.930000000000007</v>
      </c>
      <c r="J83" s="46">
        <v>297.77000000000004</v>
      </c>
      <c r="K83" s="46">
        <v>29.09</v>
      </c>
      <c r="L83" s="46">
        <v>0</v>
      </c>
      <c r="M83" s="74">
        <v>0</v>
      </c>
      <c r="N83" s="73">
        <v>0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</v>
      </c>
      <c r="Y83">
        <v>66.930000000000007</v>
      </c>
      <c r="Z83">
        <v>0.97</v>
      </c>
      <c r="AA83">
        <v>120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167.36</v>
      </c>
      <c r="AJ83">
        <v>0</v>
      </c>
      <c r="AK83">
        <v>116.09</v>
      </c>
      <c r="AL83">
        <v>0.68</v>
      </c>
      <c r="AM83">
        <v>4.84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29.09</v>
      </c>
      <c r="AT83">
        <v>48.37</v>
      </c>
      <c r="AU83">
        <v>48.37</v>
      </c>
      <c r="AV83">
        <v>14.32</v>
      </c>
      <c r="AW83">
        <v>0</v>
      </c>
      <c r="AX83">
        <v>4.84</v>
      </c>
      <c r="AY83">
        <v>5.8</v>
      </c>
      <c r="AZ83">
        <v>6.77</v>
      </c>
      <c r="BA83">
        <v>0</v>
      </c>
      <c r="BB83">
        <v>46.44</v>
      </c>
      <c r="BC83">
        <v>19.350000000000001</v>
      </c>
      <c r="BD83">
        <v>0</v>
      </c>
      <c r="BE83">
        <v>0</v>
      </c>
      <c r="BF83">
        <v>48.37</v>
      </c>
      <c r="BG83">
        <v>14.51</v>
      </c>
      <c r="BH83">
        <v>0</v>
      </c>
      <c r="BI83">
        <v>19.350000000000001</v>
      </c>
      <c r="BJ83">
        <v>24.18</v>
      </c>
    </row>
    <row r="84" spans="7:62">
      <c r="G84" t="s">
        <v>126</v>
      </c>
      <c r="H84" s="73">
        <v>292.83999999999997</v>
      </c>
      <c r="I84" s="46">
        <v>66.930000000000007</v>
      </c>
      <c r="J84" s="46">
        <v>297.77000000000004</v>
      </c>
      <c r="K84" s="46">
        <v>29.09</v>
      </c>
      <c r="L84" s="46">
        <v>0</v>
      </c>
      <c r="M84" s="74">
        <v>0</v>
      </c>
      <c r="N84" s="73">
        <v>0</v>
      </c>
      <c r="O84" s="46">
        <v>125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</v>
      </c>
      <c r="Y84">
        <v>66.930000000000007</v>
      </c>
      <c r="Z84">
        <v>0.97</v>
      </c>
      <c r="AA84">
        <v>125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167.36</v>
      </c>
      <c r="AJ84">
        <v>0</v>
      </c>
      <c r="AK84">
        <v>116.09</v>
      </c>
      <c r="AL84">
        <v>0.68</v>
      </c>
      <c r="AM84">
        <v>4.84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29.09</v>
      </c>
      <c r="AT84">
        <v>48.37</v>
      </c>
      <c r="AU84">
        <v>48.37</v>
      </c>
      <c r="AV84">
        <v>14.32</v>
      </c>
      <c r="AW84">
        <v>0</v>
      </c>
      <c r="AX84">
        <v>4.84</v>
      </c>
      <c r="AY84">
        <v>5.8</v>
      </c>
      <c r="AZ84">
        <v>6.77</v>
      </c>
      <c r="BA84">
        <v>0</v>
      </c>
      <c r="BB84">
        <v>46.44</v>
      </c>
      <c r="BC84">
        <v>19.350000000000001</v>
      </c>
      <c r="BD84">
        <v>0</v>
      </c>
      <c r="BE84">
        <v>0</v>
      </c>
      <c r="BF84">
        <v>48.37</v>
      </c>
      <c r="BG84">
        <v>14.51</v>
      </c>
      <c r="BH84">
        <v>0</v>
      </c>
      <c r="BI84">
        <v>19.350000000000001</v>
      </c>
      <c r="BJ84">
        <v>24.18</v>
      </c>
    </row>
    <row r="85" spans="7:62">
      <c r="G85" t="s">
        <v>127</v>
      </c>
      <c r="H85" s="73">
        <v>292.83999999999997</v>
      </c>
      <c r="I85" s="46">
        <v>66.930000000000007</v>
      </c>
      <c r="J85" s="46">
        <v>297.77000000000004</v>
      </c>
      <c r="K85" s="46">
        <v>29.09</v>
      </c>
      <c r="L85" s="46">
        <v>0</v>
      </c>
      <c r="M85" s="74">
        <v>0</v>
      </c>
      <c r="N85" s="73">
        <v>0</v>
      </c>
      <c r="O85" s="46">
        <v>110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</v>
      </c>
      <c r="Y85">
        <v>66.930000000000007</v>
      </c>
      <c r="Z85">
        <v>0.97</v>
      </c>
      <c r="AA85">
        <v>110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167.36</v>
      </c>
      <c r="AJ85">
        <v>0</v>
      </c>
      <c r="AK85">
        <v>116.09</v>
      </c>
      <c r="AL85">
        <v>0.68</v>
      </c>
      <c r="AM85">
        <v>4.84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29.09</v>
      </c>
      <c r="AT85">
        <v>48.37</v>
      </c>
      <c r="AU85">
        <v>48.37</v>
      </c>
      <c r="AV85">
        <v>14.32</v>
      </c>
      <c r="AW85">
        <v>0</v>
      </c>
      <c r="AX85">
        <v>4.84</v>
      </c>
      <c r="AY85">
        <v>5.8</v>
      </c>
      <c r="AZ85">
        <v>6.77</v>
      </c>
      <c r="BA85">
        <v>0</v>
      </c>
      <c r="BB85">
        <v>46.44</v>
      </c>
      <c r="BC85">
        <v>19.350000000000001</v>
      </c>
      <c r="BD85">
        <v>0</v>
      </c>
      <c r="BE85">
        <v>0</v>
      </c>
      <c r="BF85">
        <v>48.37</v>
      </c>
      <c r="BG85">
        <v>14.51</v>
      </c>
      <c r="BH85">
        <v>0</v>
      </c>
      <c r="BI85">
        <v>19.350000000000001</v>
      </c>
      <c r="BJ85">
        <v>24.18</v>
      </c>
    </row>
    <row r="86" spans="7:62">
      <c r="G86" t="s">
        <v>128</v>
      </c>
      <c r="H86" s="73">
        <v>292.83999999999997</v>
      </c>
      <c r="I86" s="46">
        <v>66.930000000000007</v>
      </c>
      <c r="J86" s="46">
        <v>297.77000000000004</v>
      </c>
      <c r="K86" s="46">
        <v>29.09</v>
      </c>
      <c r="L86" s="46">
        <v>0</v>
      </c>
      <c r="M86" s="74">
        <v>0</v>
      </c>
      <c r="N86" s="73">
        <v>0</v>
      </c>
      <c r="O86" s="46">
        <v>75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</v>
      </c>
      <c r="Y86">
        <v>66.930000000000007</v>
      </c>
      <c r="Z86">
        <v>0.97</v>
      </c>
      <c r="AA86">
        <v>75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167.36</v>
      </c>
      <c r="AJ86">
        <v>0</v>
      </c>
      <c r="AK86">
        <v>116.09</v>
      </c>
      <c r="AL86">
        <v>0.68</v>
      </c>
      <c r="AM86">
        <v>4.84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29.09</v>
      </c>
      <c r="AT86">
        <v>48.37</v>
      </c>
      <c r="AU86">
        <v>48.37</v>
      </c>
      <c r="AV86">
        <v>14.32</v>
      </c>
      <c r="AW86">
        <v>0</v>
      </c>
      <c r="AX86">
        <v>4.84</v>
      </c>
      <c r="AY86">
        <v>5.8</v>
      </c>
      <c r="AZ86">
        <v>6.77</v>
      </c>
      <c r="BA86">
        <v>0</v>
      </c>
      <c r="BB86">
        <v>46.44</v>
      </c>
      <c r="BC86">
        <v>19.350000000000001</v>
      </c>
      <c r="BD86">
        <v>0</v>
      </c>
      <c r="BE86">
        <v>0</v>
      </c>
      <c r="BF86">
        <v>48.37</v>
      </c>
      <c r="BG86">
        <v>14.51</v>
      </c>
      <c r="BH86">
        <v>0</v>
      </c>
      <c r="BI86">
        <v>19.350000000000001</v>
      </c>
      <c r="BJ86">
        <v>24.18</v>
      </c>
    </row>
    <row r="87" spans="7:62">
      <c r="G87" t="s">
        <v>129</v>
      </c>
      <c r="H87" s="73">
        <v>350.88</v>
      </c>
      <c r="I87" s="46">
        <v>66.930000000000007</v>
      </c>
      <c r="J87" s="46">
        <v>265.83000000000004</v>
      </c>
      <c r="K87" s="46">
        <v>29.09</v>
      </c>
      <c r="L87" s="46">
        <v>0</v>
      </c>
      <c r="M87" s="74">
        <v>0</v>
      </c>
      <c r="N87" s="73">
        <v>0</v>
      </c>
      <c r="O87" s="46">
        <v>70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</v>
      </c>
      <c r="Y87">
        <v>66.930000000000007</v>
      </c>
      <c r="Z87">
        <v>0.97</v>
      </c>
      <c r="AA87">
        <v>70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135.24</v>
      </c>
      <c r="AJ87">
        <v>0</v>
      </c>
      <c r="AK87">
        <v>116.09</v>
      </c>
      <c r="AL87">
        <v>0.68</v>
      </c>
      <c r="AM87">
        <v>4.84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29.09</v>
      </c>
      <c r="AT87">
        <v>48.37</v>
      </c>
      <c r="AU87">
        <v>48.37</v>
      </c>
      <c r="AV87">
        <v>14.5</v>
      </c>
      <c r="AW87">
        <v>0</v>
      </c>
      <c r="AX87">
        <v>4.84</v>
      </c>
      <c r="AY87">
        <v>5.8</v>
      </c>
      <c r="AZ87">
        <v>6.77</v>
      </c>
      <c r="BA87">
        <v>0</v>
      </c>
      <c r="BB87">
        <v>46.44</v>
      </c>
      <c r="BC87">
        <v>19.350000000000001</v>
      </c>
      <c r="BD87">
        <v>0</v>
      </c>
      <c r="BE87">
        <v>58.04</v>
      </c>
      <c r="BF87">
        <v>48.37</v>
      </c>
      <c r="BG87">
        <v>14.51</v>
      </c>
      <c r="BH87">
        <v>0</v>
      </c>
      <c r="BI87">
        <v>19.350000000000001</v>
      </c>
      <c r="BJ87">
        <v>24.18</v>
      </c>
    </row>
    <row r="88" spans="7:62">
      <c r="G88" t="s">
        <v>130</v>
      </c>
      <c r="H88" s="73">
        <v>350.88</v>
      </c>
      <c r="I88" s="46">
        <v>66.930000000000007</v>
      </c>
      <c r="J88" s="46">
        <v>224.52</v>
      </c>
      <c r="K88" s="46">
        <v>29.09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</v>
      </c>
      <c r="Y88">
        <v>66.930000000000007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93.93</v>
      </c>
      <c r="AJ88">
        <v>0</v>
      </c>
      <c r="AK88">
        <v>116.09</v>
      </c>
      <c r="AL88">
        <v>0.68</v>
      </c>
      <c r="AM88">
        <v>4.84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29.09</v>
      </c>
      <c r="AT88">
        <v>48.37</v>
      </c>
      <c r="AU88">
        <v>48.37</v>
      </c>
      <c r="AV88">
        <v>14.5</v>
      </c>
      <c r="AW88">
        <v>0</v>
      </c>
      <c r="AX88">
        <v>4.84</v>
      </c>
      <c r="AY88">
        <v>5.8</v>
      </c>
      <c r="AZ88">
        <v>6.77</v>
      </c>
      <c r="BA88">
        <v>0</v>
      </c>
      <c r="BB88">
        <v>46.44</v>
      </c>
      <c r="BC88">
        <v>19.350000000000001</v>
      </c>
      <c r="BD88">
        <v>0</v>
      </c>
      <c r="BE88">
        <v>58.04</v>
      </c>
      <c r="BF88">
        <v>48.37</v>
      </c>
      <c r="BG88">
        <v>14.51</v>
      </c>
      <c r="BH88">
        <v>0</v>
      </c>
      <c r="BI88">
        <v>19.350000000000001</v>
      </c>
      <c r="BJ88">
        <v>24.18</v>
      </c>
    </row>
    <row r="89" spans="7:62">
      <c r="G89" t="s">
        <v>131</v>
      </c>
      <c r="H89" s="73">
        <v>350.88</v>
      </c>
      <c r="I89" s="46">
        <v>66.930000000000007</v>
      </c>
      <c r="J89" s="46">
        <v>183.22</v>
      </c>
      <c r="K89" s="46">
        <v>29.09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</v>
      </c>
      <c r="Y89">
        <v>66.930000000000007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52.63</v>
      </c>
      <c r="AJ89">
        <v>0</v>
      </c>
      <c r="AK89">
        <v>116.09</v>
      </c>
      <c r="AL89">
        <v>0.68</v>
      </c>
      <c r="AM89">
        <v>4.84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29.09</v>
      </c>
      <c r="AT89">
        <v>48.37</v>
      </c>
      <c r="AU89">
        <v>48.37</v>
      </c>
      <c r="AV89">
        <v>14.5</v>
      </c>
      <c r="AW89">
        <v>0</v>
      </c>
      <c r="AX89">
        <v>4.84</v>
      </c>
      <c r="AY89">
        <v>5.8</v>
      </c>
      <c r="AZ89">
        <v>6.77</v>
      </c>
      <c r="BA89">
        <v>0</v>
      </c>
      <c r="BB89">
        <v>46.44</v>
      </c>
      <c r="BC89">
        <v>19.350000000000001</v>
      </c>
      <c r="BD89">
        <v>0</v>
      </c>
      <c r="BE89">
        <v>58.04</v>
      </c>
      <c r="BF89">
        <v>48.37</v>
      </c>
      <c r="BG89">
        <v>14.51</v>
      </c>
      <c r="BH89">
        <v>0</v>
      </c>
      <c r="BI89">
        <v>19.350000000000001</v>
      </c>
      <c r="BJ89">
        <v>24.18</v>
      </c>
    </row>
    <row r="90" spans="7:62">
      <c r="G90" t="s">
        <v>132</v>
      </c>
      <c r="H90" s="73">
        <v>350.88</v>
      </c>
      <c r="I90" s="46">
        <v>66.930000000000007</v>
      </c>
      <c r="J90" s="46">
        <v>183.22</v>
      </c>
      <c r="K90" s="46">
        <v>29.09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</v>
      </c>
      <c r="Y90">
        <v>66.930000000000007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52.63</v>
      </c>
      <c r="AJ90">
        <v>0</v>
      </c>
      <c r="AK90">
        <v>116.09</v>
      </c>
      <c r="AL90">
        <v>0.68</v>
      </c>
      <c r="AM90">
        <v>4.84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29.09</v>
      </c>
      <c r="AT90">
        <v>48.37</v>
      </c>
      <c r="AU90">
        <v>48.37</v>
      </c>
      <c r="AV90">
        <v>14.5</v>
      </c>
      <c r="AW90">
        <v>0</v>
      </c>
      <c r="AX90">
        <v>4.84</v>
      </c>
      <c r="AY90">
        <v>5.8</v>
      </c>
      <c r="AZ90">
        <v>6.77</v>
      </c>
      <c r="BA90">
        <v>0</v>
      </c>
      <c r="BB90">
        <v>46.44</v>
      </c>
      <c r="BC90">
        <v>19.350000000000001</v>
      </c>
      <c r="BD90">
        <v>0</v>
      </c>
      <c r="BE90">
        <v>58.04</v>
      </c>
      <c r="BF90">
        <v>48.37</v>
      </c>
      <c r="BG90">
        <v>14.51</v>
      </c>
      <c r="BH90">
        <v>0</v>
      </c>
      <c r="BI90">
        <v>19.350000000000001</v>
      </c>
      <c r="BJ90">
        <v>24.18</v>
      </c>
    </row>
    <row r="91" spans="7:62">
      <c r="G91" t="s">
        <v>133</v>
      </c>
      <c r="H91" s="73">
        <v>350.88</v>
      </c>
      <c r="I91" s="46">
        <v>76.600000000000009</v>
      </c>
      <c r="J91" s="46">
        <v>183.41</v>
      </c>
      <c r="K91" s="46">
        <v>29.09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</v>
      </c>
      <c r="Y91">
        <v>66.930000000000007</v>
      </c>
      <c r="Z91">
        <v>0.97</v>
      </c>
      <c r="AA91">
        <v>0</v>
      </c>
      <c r="AB91">
        <v>0</v>
      </c>
      <c r="AC91">
        <v>0</v>
      </c>
      <c r="AD91">
        <v>0</v>
      </c>
      <c r="AE91">
        <v>9.67</v>
      </c>
      <c r="AF91">
        <v>0</v>
      </c>
      <c r="AG91">
        <v>0</v>
      </c>
      <c r="AH91">
        <v>0</v>
      </c>
      <c r="AI91">
        <v>52.63</v>
      </c>
      <c r="AJ91">
        <v>0</v>
      </c>
      <c r="AK91">
        <v>116.09</v>
      </c>
      <c r="AL91">
        <v>0.68</v>
      </c>
      <c r="AM91">
        <v>4.84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29.09</v>
      </c>
      <c r="AT91">
        <v>48.37</v>
      </c>
      <c r="AU91">
        <v>48.37</v>
      </c>
      <c r="AV91">
        <v>14.69</v>
      </c>
      <c r="AW91">
        <v>0</v>
      </c>
      <c r="AX91">
        <v>4.84</v>
      </c>
      <c r="AY91">
        <v>5.8</v>
      </c>
      <c r="AZ91">
        <v>6.77</v>
      </c>
      <c r="BA91">
        <v>0</v>
      </c>
      <c r="BB91">
        <v>46.44</v>
      </c>
      <c r="BC91">
        <v>19.350000000000001</v>
      </c>
      <c r="BD91">
        <v>0</v>
      </c>
      <c r="BE91">
        <v>58.04</v>
      </c>
      <c r="BF91">
        <v>48.37</v>
      </c>
      <c r="BG91">
        <v>14.51</v>
      </c>
      <c r="BH91">
        <v>0</v>
      </c>
      <c r="BI91">
        <v>19.350000000000001</v>
      </c>
      <c r="BJ91">
        <v>24.18</v>
      </c>
    </row>
    <row r="92" spans="7:62">
      <c r="G92" t="s">
        <v>134</v>
      </c>
      <c r="H92" s="73">
        <v>350.88</v>
      </c>
      <c r="I92" s="46">
        <v>76.600000000000009</v>
      </c>
      <c r="J92" s="46">
        <v>183.41</v>
      </c>
      <c r="K92" s="46">
        <v>29.09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</v>
      </c>
      <c r="Y92">
        <v>66.930000000000007</v>
      </c>
      <c r="Z92">
        <v>0.97</v>
      </c>
      <c r="AA92">
        <v>0</v>
      </c>
      <c r="AB92">
        <v>0</v>
      </c>
      <c r="AC92">
        <v>0</v>
      </c>
      <c r="AD92">
        <v>0</v>
      </c>
      <c r="AE92">
        <v>9.67</v>
      </c>
      <c r="AF92">
        <v>0</v>
      </c>
      <c r="AG92">
        <v>0</v>
      </c>
      <c r="AH92">
        <v>0</v>
      </c>
      <c r="AI92">
        <v>52.63</v>
      </c>
      <c r="AJ92">
        <v>0</v>
      </c>
      <c r="AK92">
        <v>116.09</v>
      </c>
      <c r="AL92">
        <v>0.68</v>
      </c>
      <c r="AM92">
        <v>4.84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29.09</v>
      </c>
      <c r="AT92">
        <v>48.37</v>
      </c>
      <c r="AU92">
        <v>48.37</v>
      </c>
      <c r="AV92">
        <v>14.69</v>
      </c>
      <c r="AW92">
        <v>0</v>
      </c>
      <c r="AX92">
        <v>4.84</v>
      </c>
      <c r="AY92">
        <v>5.8</v>
      </c>
      <c r="AZ92">
        <v>6.77</v>
      </c>
      <c r="BA92">
        <v>0</v>
      </c>
      <c r="BB92">
        <v>46.44</v>
      </c>
      <c r="BC92">
        <v>19.350000000000001</v>
      </c>
      <c r="BD92">
        <v>0</v>
      </c>
      <c r="BE92">
        <v>58.04</v>
      </c>
      <c r="BF92">
        <v>48.37</v>
      </c>
      <c r="BG92">
        <v>14.51</v>
      </c>
      <c r="BH92">
        <v>0</v>
      </c>
      <c r="BI92">
        <v>19.350000000000001</v>
      </c>
      <c r="BJ92">
        <v>24.18</v>
      </c>
    </row>
    <row r="93" spans="7:62">
      <c r="G93" t="s">
        <v>135</v>
      </c>
      <c r="H93" s="73">
        <v>350.88</v>
      </c>
      <c r="I93" s="46">
        <v>76.600000000000009</v>
      </c>
      <c r="J93" s="46">
        <v>183.41</v>
      </c>
      <c r="K93" s="46">
        <v>29.09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</v>
      </c>
      <c r="Y93">
        <v>66.930000000000007</v>
      </c>
      <c r="Z93">
        <v>0.97</v>
      </c>
      <c r="AA93">
        <v>0</v>
      </c>
      <c r="AB93">
        <v>0</v>
      </c>
      <c r="AC93">
        <v>0</v>
      </c>
      <c r="AD93">
        <v>0</v>
      </c>
      <c r="AE93">
        <v>9.67</v>
      </c>
      <c r="AF93">
        <v>0</v>
      </c>
      <c r="AG93">
        <v>0</v>
      </c>
      <c r="AH93">
        <v>0</v>
      </c>
      <c r="AI93">
        <v>52.63</v>
      </c>
      <c r="AJ93">
        <v>0</v>
      </c>
      <c r="AK93">
        <v>116.09</v>
      </c>
      <c r="AL93">
        <v>0.68</v>
      </c>
      <c r="AM93">
        <v>4.84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29.09</v>
      </c>
      <c r="AT93">
        <v>48.37</v>
      </c>
      <c r="AU93">
        <v>48.37</v>
      </c>
      <c r="AV93">
        <v>14.69</v>
      </c>
      <c r="AW93">
        <v>0</v>
      </c>
      <c r="AX93">
        <v>4.84</v>
      </c>
      <c r="AY93">
        <v>5.8</v>
      </c>
      <c r="AZ93">
        <v>6.77</v>
      </c>
      <c r="BA93">
        <v>0</v>
      </c>
      <c r="BB93">
        <v>46.44</v>
      </c>
      <c r="BC93">
        <v>19.350000000000001</v>
      </c>
      <c r="BD93">
        <v>0</v>
      </c>
      <c r="BE93">
        <v>58.04</v>
      </c>
      <c r="BF93">
        <v>48.37</v>
      </c>
      <c r="BG93">
        <v>14.51</v>
      </c>
      <c r="BH93">
        <v>0</v>
      </c>
      <c r="BI93">
        <v>19.350000000000001</v>
      </c>
      <c r="BJ93">
        <v>24.18</v>
      </c>
    </row>
    <row r="94" spans="7:62">
      <c r="G94" t="s">
        <v>136</v>
      </c>
      <c r="H94" s="73">
        <v>350.88</v>
      </c>
      <c r="I94" s="46">
        <v>76.600000000000009</v>
      </c>
      <c r="J94" s="46">
        <v>183.41</v>
      </c>
      <c r="K94" s="46">
        <v>29.09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</v>
      </c>
      <c r="Y94">
        <v>66.930000000000007</v>
      </c>
      <c r="Z94">
        <v>0.97</v>
      </c>
      <c r="AA94">
        <v>0</v>
      </c>
      <c r="AB94">
        <v>0</v>
      </c>
      <c r="AC94">
        <v>0</v>
      </c>
      <c r="AD94">
        <v>0</v>
      </c>
      <c r="AE94">
        <v>9.67</v>
      </c>
      <c r="AF94">
        <v>0</v>
      </c>
      <c r="AG94">
        <v>0</v>
      </c>
      <c r="AH94">
        <v>0</v>
      </c>
      <c r="AI94">
        <v>52.63</v>
      </c>
      <c r="AJ94">
        <v>0</v>
      </c>
      <c r="AK94">
        <v>116.09</v>
      </c>
      <c r="AL94">
        <v>0.68</v>
      </c>
      <c r="AM94">
        <v>4.84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29.09</v>
      </c>
      <c r="AT94">
        <v>48.37</v>
      </c>
      <c r="AU94">
        <v>48.37</v>
      </c>
      <c r="AV94">
        <v>14.69</v>
      </c>
      <c r="AW94">
        <v>0</v>
      </c>
      <c r="AX94">
        <v>4.84</v>
      </c>
      <c r="AY94">
        <v>5.8</v>
      </c>
      <c r="AZ94">
        <v>6.77</v>
      </c>
      <c r="BA94">
        <v>0</v>
      </c>
      <c r="BB94">
        <v>46.44</v>
      </c>
      <c r="BC94">
        <v>19.350000000000001</v>
      </c>
      <c r="BD94">
        <v>0</v>
      </c>
      <c r="BE94">
        <v>58.04</v>
      </c>
      <c r="BF94">
        <v>48.37</v>
      </c>
      <c r="BG94">
        <v>14.51</v>
      </c>
      <c r="BH94">
        <v>0</v>
      </c>
      <c r="BI94">
        <v>19.350000000000001</v>
      </c>
      <c r="BJ94">
        <v>24.18</v>
      </c>
    </row>
    <row r="95" spans="7:62">
      <c r="G95" t="s">
        <v>137</v>
      </c>
      <c r="H95" s="73">
        <v>350.83</v>
      </c>
      <c r="I95" s="46">
        <v>76.600000000000009</v>
      </c>
      <c r="J95" s="46">
        <v>183.41</v>
      </c>
      <c r="K95" s="46">
        <v>29.09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</v>
      </c>
      <c r="Y95">
        <v>66.930000000000007</v>
      </c>
      <c r="Z95">
        <v>0.97</v>
      </c>
      <c r="AA95">
        <v>0</v>
      </c>
      <c r="AB95">
        <v>0</v>
      </c>
      <c r="AC95">
        <v>0</v>
      </c>
      <c r="AD95">
        <v>0</v>
      </c>
      <c r="AE95">
        <v>9.67</v>
      </c>
      <c r="AF95">
        <v>0</v>
      </c>
      <c r="AG95">
        <v>0</v>
      </c>
      <c r="AH95">
        <v>0</v>
      </c>
      <c r="AI95">
        <v>52.63</v>
      </c>
      <c r="AJ95">
        <v>0</v>
      </c>
      <c r="AK95">
        <v>116.09</v>
      </c>
      <c r="AL95">
        <v>0.63</v>
      </c>
      <c r="AM95">
        <v>4.84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29.09</v>
      </c>
      <c r="AT95">
        <v>48.37</v>
      </c>
      <c r="AU95">
        <v>48.37</v>
      </c>
      <c r="AV95">
        <v>14.69</v>
      </c>
      <c r="AW95">
        <v>0</v>
      </c>
      <c r="AX95">
        <v>4.84</v>
      </c>
      <c r="AY95">
        <v>5.8</v>
      </c>
      <c r="AZ95">
        <v>6.77</v>
      </c>
      <c r="BA95">
        <v>0</v>
      </c>
      <c r="BB95">
        <v>46.44</v>
      </c>
      <c r="BC95">
        <v>19.350000000000001</v>
      </c>
      <c r="BD95">
        <v>0</v>
      </c>
      <c r="BE95">
        <v>58.04</v>
      </c>
      <c r="BF95">
        <v>48.37</v>
      </c>
      <c r="BG95">
        <v>14.51</v>
      </c>
      <c r="BH95">
        <v>0</v>
      </c>
      <c r="BI95">
        <v>19.350000000000001</v>
      </c>
      <c r="BJ95">
        <v>24.18</v>
      </c>
    </row>
    <row r="96" spans="7:62">
      <c r="G96" t="s">
        <v>138</v>
      </c>
      <c r="H96" s="73">
        <v>350.83</v>
      </c>
      <c r="I96" s="46">
        <v>76.600000000000009</v>
      </c>
      <c r="J96" s="46">
        <v>183.41</v>
      </c>
      <c r="K96" s="46">
        <v>29.09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</v>
      </c>
      <c r="Y96">
        <v>66.930000000000007</v>
      </c>
      <c r="Z96">
        <v>0.97</v>
      </c>
      <c r="AA96">
        <v>0</v>
      </c>
      <c r="AB96">
        <v>0</v>
      </c>
      <c r="AC96">
        <v>0</v>
      </c>
      <c r="AD96">
        <v>0</v>
      </c>
      <c r="AE96">
        <v>9.67</v>
      </c>
      <c r="AF96">
        <v>0</v>
      </c>
      <c r="AG96">
        <v>0</v>
      </c>
      <c r="AH96">
        <v>0</v>
      </c>
      <c r="AI96">
        <v>52.63</v>
      </c>
      <c r="AJ96">
        <v>0</v>
      </c>
      <c r="AK96">
        <v>116.09</v>
      </c>
      <c r="AL96">
        <v>0.63</v>
      </c>
      <c r="AM96">
        <v>4.84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29.09</v>
      </c>
      <c r="AT96">
        <v>48.37</v>
      </c>
      <c r="AU96">
        <v>48.37</v>
      </c>
      <c r="AV96">
        <v>14.69</v>
      </c>
      <c r="AW96">
        <v>0</v>
      </c>
      <c r="AX96">
        <v>4.84</v>
      </c>
      <c r="AY96">
        <v>5.8</v>
      </c>
      <c r="AZ96">
        <v>6.77</v>
      </c>
      <c r="BA96">
        <v>0</v>
      </c>
      <c r="BB96">
        <v>46.44</v>
      </c>
      <c r="BC96">
        <v>19.350000000000001</v>
      </c>
      <c r="BD96">
        <v>0</v>
      </c>
      <c r="BE96">
        <v>58.04</v>
      </c>
      <c r="BF96">
        <v>48.37</v>
      </c>
      <c r="BG96">
        <v>14.51</v>
      </c>
      <c r="BH96">
        <v>0</v>
      </c>
      <c r="BI96">
        <v>19.350000000000001</v>
      </c>
      <c r="BJ96">
        <v>24.18</v>
      </c>
    </row>
    <row r="97" spans="1:133">
      <c r="G97" t="s">
        <v>139</v>
      </c>
      <c r="H97" s="73">
        <v>350.83</v>
      </c>
      <c r="I97" s="46">
        <v>76.600000000000009</v>
      </c>
      <c r="J97" s="46">
        <v>183.41</v>
      </c>
      <c r="K97" s="46">
        <v>29.09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</v>
      </c>
      <c r="Y97">
        <v>66.930000000000007</v>
      </c>
      <c r="Z97">
        <v>0.97</v>
      </c>
      <c r="AA97">
        <v>0</v>
      </c>
      <c r="AB97">
        <v>0</v>
      </c>
      <c r="AC97">
        <v>0</v>
      </c>
      <c r="AD97">
        <v>0</v>
      </c>
      <c r="AE97">
        <v>9.67</v>
      </c>
      <c r="AF97">
        <v>0</v>
      </c>
      <c r="AG97">
        <v>0</v>
      </c>
      <c r="AH97">
        <v>0</v>
      </c>
      <c r="AI97">
        <v>52.63</v>
      </c>
      <c r="AJ97">
        <v>0</v>
      </c>
      <c r="AK97">
        <v>116.09</v>
      </c>
      <c r="AL97">
        <v>0.63</v>
      </c>
      <c r="AM97">
        <v>4.84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29.09</v>
      </c>
      <c r="AT97">
        <v>48.37</v>
      </c>
      <c r="AU97">
        <v>48.37</v>
      </c>
      <c r="AV97">
        <v>14.69</v>
      </c>
      <c r="AW97">
        <v>0</v>
      </c>
      <c r="AX97">
        <v>4.84</v>
      </c>
      <c r="AY97">
        <v>5.8</v>
      </c>
      <c r="AZ97">
        <v>6.77</v>
      </c>
      <c r="BA97">
        <v>0</v>
      </c>
      <c r="BB97">
        <v>46.44</v>
      </c>
      <c r="BC97">
        <v>19.350000000000001</v>
      </c>
      <c r="BD97">
        <v>0</v>
      </c>
      <c r="BE97">
        <v>58.04</v>
      </c>
      <c r="BF97">
        <v>48.37</v>
      </c>
      <c r="BG97">
        <v>14.51</v>
      </c>
      <c r="BH97">
        <v>0</v>
      </c>
      <c r="BI97">
        <v>19.350000000000001</v>
      </c>
      <c r="BJ97">
        <v>24.18</v>
      </c>
    </row>
    <row r="98" spans="1:133">
      <c r="G98" t="s">
        <v>140</v>
      </c>
      <c r="H98" s="73">
        <v>350.83</v>
      </c>
      <c r="I98" s="46">
        <v>76.600000000000009</v>
      </c>
      <c r="J98" s="46">
        <v>183.41</v>
      </c>
      <c r="K98" s="46">
        <v>29.09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</v>
      </c>
      <c r="Y98">
        <v>66.930000000000007</v>
      </c>
      <c r="Z98">
        <v>0.97</v>
      </c>
      <c r="AA98">
        <v>0</v>
      </c>
      <c r="AB98">
        <v>0</v>
      </c>
      <c r="AC98">
        <v>0</v>
      </c>
      <c r="AD98">
        <v>0</v>
      </c>
      <c r="AE98">
        <v>9.67</v>
      </c>
      <c r="AF98">
        <v>0</v>
      </c>
      <c r="AG98">
        <v>0</v>
      </c>
      <c r="AH98">
        <v>0</v>
      </c>
      <c r="AI98">
        <v>52.63</v>
      </c>
      <c r="AJ98">
        <v>0</v>
      </c>
      <c r="AK98">
        <v>116.09</v>
      </c>
      <c r="AL98">
        <v>0.63</v>
      </c>
      <c r="AM98">
        <v>4.84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29.09</v>
      </c>
      <c r="AT98">
        <v>48.37</v>
      </c>
      <c r="AU98">
        <v>48.37</v>
      </c>
      <c r="AV98">
        <v>14.69</v>
      </c>
      <c r="AW98">
        <v>0</v>
      </c>
      <c r="AX98">
        <v>4.84</v>
      </c>
      <c r="AY98">
        <v>5.8</v>
      </c>
      <c r="AZ98">
        <v>6.77</v>
      </c>
      <c r="BA98">
        <v>0</v>
      </c>
      <c r="BB98">
        <v>46.44</v>
      </c>
      <c r="BC98">
        <v>19.350000000000001</v>
      </c>
      <c r="BD98">
        <v>0</v>
      </c>
      <c r="BE98">
        <v>58.04</v>
      </c>
      <c r="BF98">
        <v>48.37</v>
      </c>
      <c r="BG98">
        <v>14.51</v>
      </c>
      <c r="BH98">
        <v>0</v>
      </c>
      <c r="BI98">
        <v>19.350000000000001</v>
      </c>
      <c r="BJ98">
        <v>24.18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7.1854999999999993</v>
      </c>
      <c r="I99" s="69">
        <f t="shared" ref="I99:BU99" si="1">SUM(I3:I98)/4000</f>
        <v>1.6836800000000016</v>
      </c>
      <c r="J99" s="69">
        <f t="shared" si="1"/>
        <v>4.4747074999999983</v>
      </c>
      <c r="K99" s="69">
        <f t="shared" si="1"/>
        <v>0.69816000000000034</v>
      </c>
      <c r="L99" s="69">
        <f t="shared" si="1"/>
        <v>6.4207500000000015E-2</v>
      </c>
      <c r="M99" s="69">
        <f t="shared" si="1"/>
        <v>0</v>
      </c>
      <c r="N99" s="68">
        <f t="shared" si="1"/>
        <v>0</v>
      </c>
      <c r="O99" s="69">
        <f t="shared" si="1"/>
        <v>1.7015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3.3880000000000014E-2</v>
      </c>
      <c r="X99">
        <f t="shared" si="1"/>
        <v>0.02</v>
      </c>
      <c r="Y99">
        <f t="shared" si="1"/>
        <v>1.2047399999999997</v>
      </c>
      <c r="Z99">
        <f t="shared" si="1"/>
        <v>5.8199999999999988E-3</v>
      </c>
      <c r="AA99">
        <f t="shared" si="1"/>
        <v>1.7015</v>
      </c>
      <c r="AB99">
        <f t="shared" si="1"/>
        <v>0.33858999999999978</v>
      </c>
      <c r="AC99">
        <f t="shared" si="1"/>
        <v>7.740000000000001E-2</v>
      </c>
      <c r="AD99">
        <f t="shared" si="1"/>
        <v>0</v>
      </c>
      <c r="AE99">
        <f t="shared" si="1"/>
        <v>7.7359999999999984E-2</v>
      </c>
      <c r="AF99">
        <f t="shared" si="1"/>
        <v>5.8039999999999987E-2</v>
      </c>
      <c r="AG99">
        <f t="shared" si="1"/>
        <v>0.38695999999999969</v>
      </c>
      <c r="AH99">
        <f t="shared" si="1"/>
        <v>9.6720000000000014E-2</v>
      </c>
      <c r="AI99">
        <f t="shared" si="1"/>
        <v>1.3560475000000007</v>
      </c>
      <c r="AJ99">
        <f t="shared" si="1"/>
        <v>4.7390000000000009E-2</v>
      </c>
      <c r="AK99">
        <f t="shared" si="1"/>
        <v>2.7861600000000024</v>
      </c>
      <c r="AL99">
        <f t="shared" si="1"/>
        <v>1.6999999999999987E-2</v>
      </c>
      <c r="AM99">
        <f t="shared" si="1"/>
        <v>0.11615999999999976</v>
      </c>
      <c r="AN99">
        <f t="shared" si="1"/>
        <v>0.3250800000000002</v>
      </c>
      <c r="AO99">
        <f t="shared" si="1"/>
        <v>6.4207500000000015E-2</v>
      </c>
      <c r="AP99">
        <f t="shared" si="1"/>
        <v>0.40158000000000027</v>
      </c>
      <c r="AQ99">
        <f t="shared" si="1"/>
        <v>4.0600000000000004E-2</v>
      </c>
      <c r="AR99">
        <f t="shared" si="1"/>
        <v>7.740000000000001E-2</v>
      </c>
      <c r="AS99">
        <f t="shared" si="1"/>
        <v>0.69816000000000034</v>
      </c>
      <c r="AT99">
        <f t="shared" si="1"/>
        <v>0.82228999999999874</v>
      </c>
      <c r="AU99">
        <f t="shared" si="1"/>
        <v>0.77391999999999883</v>
      </c>
      <c r="AV99">
        <f t="shared" si="1"/>
        <v>0.33250000000000041</v>
      </c>
      <c r="AW99">
        <f t="shared" si="1"/>
        <v>0</v>
      </c>
      <c r="AX99">
        <f t="shared" si="1"/>
        <v>8.227999999999995E-2</v>
      </c>
      <c r="AY99">
        <f t="shared" si="1"/>
        <v>9.8600000000000104E-2</v>
      </c>
      <c r="AZ99">
        <f t="shared" si="1"/>
        <v>0.11508999999999989</v>
      </c>
      <c r="BA99">
        <f t="shared" si="1"/>
        <v>0</v>
      </c>
      <c r="BB99">
        <f t="shared" si="1"/>
        <v>0.78948000000000074</v>
      </c>
      <c r="BC99">
        <f t="shared" si="1"/>
        <v>0.38699999999999962</v>
      </c>
      <c r="BD99">
        <f t="shared" si="1"/>
        <v>0</v>
      </c>
      <c r="BE99">
        <f t="shared" si="1"/>
        <v>0.17411999999999997</v>
      </c>
      <c r="BF99">
        <f t="shared" si="1"/>
        <v>1.1608799999999981</v>
      </c>
      <c r="BG99">
        <f t="shared" si="1"/>
        <v>0.2901999999999999</v>
      </c>
      <c r="BH99">
        <f t="shared" si="1"/>
        <v>0</v>
      </c>
      <c r="BI99">
        <f t="shared" si="1"/>
        <v>0.38699999999999962</v>
      </c>
      <c r="BJ99">
        <f t="shared" si="1"/>
        <v>0.48360000000000036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572</v>
      </c>
      <c r="X100" t="s">
        <v>562</v>
      </c>
      <c r="Y100" t="s">
        <v>535</v>
      </c>
      <c r="Z100" t="s">
        <v>539</v>
      </c>
      <c r="AA100" t="s">
        <v>575</v>
      </c>
      <c r="AB100" t="s">
        <v>537</v>
      </c>
      <c r="AC100" t="s">
        <v>541</v>
      </c>
      <c r="AD100" t="s">
        <v>545</v>
      </c>
      <c r="AE100" t="s">
        <v>543</v>
      </c>
      <c r="AF100" t="s">
        <v>551</v>
      </c>
      <c r="AG100" t="s">
        <v>547</v>
      </c>
      <c r="AH100" t="s">
        <v>555</v>
      </c>
      <c r="AI100" t="s">
        <v>549</v>
      </c>
      <c r="AJ100" t="s">
        <v>557</v>
      </c>
      <c r="AK100" t="s">
        <v>558</v>
      </c>
      <c r="AL100" t="s">
        <v>564</v>
      </c>
      <c r="AM100" t="s">
        <v>559</v>
      </c>
      <c r="AN100" t="s">
        <v>566</v>
      </c>
      <c r="AO100" t="s">
        <v>553</v>
      </c>
      <c r="AP100" t="s">
        <v>573</v>
      </c>
      <c r="AQ100" t="s">
        <v>568</v>
      </c>
      <c r="AR100" t="s">
        <v>570</v>
      </c>
      <c r="AS100" t="s">
        <v>597</v>
      </c>
      <c r="AT100" t="s">
        <v>593</v>
      </c>
      <c r="AU100" t="s">
        <v>584</v>
      </c>
      <c r="AV100" t="s">
        <v>580</v>
      </c>
      <c r="AW100" t="s">
        <v>590</v>
      </c>
      <c r="AX100" t="s">
        <v>586</v>
      </c>
      <c r="AY100" t="s">
        <v>582</v>
      </c>
      <c r="AZ100" t="s">
        <v>595</v>
      </c>
      <c r="BA100" t="s">
        <v>599</v>
      </c>
      <c r="BB100" t="s">
        <v>585</v>
      </c>
      <c r="BC100" t="s">
        <v>592</v>
      </c>
      <c r="BD100" t="s">
        <v>588</v>
      </c>
      <c r="BE100" t="s">
        <v>578</v>
      </c>
      <c r="BF100" t="s">
        <v>577</v>
      </c>
      <c r="BG100" t="s">
        <v>581</v>
      </c>
      <c r="BH100" t="s">
        <v>591</v>
      </c>
      <c r="BI100" t="s">
        <v>583</v>
      </c>
      <c r="BJ100" t="s">
        <v>594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142.31</v>
      </c>
      <c r="I3" s="53">
        <v>0</v>
      </c>
      <c r="J3" s="53">
        <v>58.53</v>
      </c>
      <c r="K3" s="53">
        <v>0</v>
      </c>
      <c r="L3" s="53">
        <v>6.78</v>
      </c>
      <c r="M3" s="72">
        <v>0.55000000000000004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602</v>
      </c>
      <c r="U3" s="73">
        <v>208.17</v>
      </c>
      <c r="V3" s="74">
        <v>-10</v>
      </c>
      <c r="W3">
        <v>142.31</v>
      </c>
      <c r="X3">
        <v>0</v>
      </c>
      <c r="Y3">
        <v>0</v>
      </c>
      <c r="Z3">
        <v>6.78</v>
      </c>
      <c r="AA3">
        <v>-10</v>
      </c>
      <c r="AB3">
        <v>0.55000000000000004</v>
      </c>
      <c r="AC3">
        <v>58.53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135.71</v>
      </c>
      <c r="I4" s="46">
        <v>0</v>
      </c>
      <c r="J4" s="46">
        <v>35.869999999999997</v>
      </c>
      <c r="K4" s="46">
        <v>0</v>
      </c>
      <c r="L4" s="46">
        <v>6.58</v>
      </c>
      <c r="M4" s="74">
        <v>0.36</v>
      </c>
      <c r="N4" s="73">
        <v>0</v>
      </c>
      <c r="O4" s="46">
        <v>0</v>
      </c>
      <c r="P4" s="46">
        <v>0</v>
      </c>
      <c r="Q4" s="46">
        <v>-10</v>
      </c>
      <c r="R4" s="46">
        <v>0</v>
      </c>
      <c r="S4" s="74">
        <v>0</v>
      </c>
      <c r="T4" t="s">
        <v>602</v>
      </c>
      <c r="U4" s="73">
        <v>178.52</v>
      </c>
      <c r="V4" s="74">
        <v>-10</v>
      </c>
      <c r="W4">
        <v>135.71</v>
      </c>
      <c r="X4">
        <v>0</v>
      </c>
      <c r="Y4">
        <v>0</v>
      </c>
      <c r="Z4">
        <v>6.58</v>
      </c>
      <c r="AA4">
        <v>-10</v>
      </c>
      <c r="AB4">
        <v>0.36</v>
      </c>
      <c r="AC4">
        <v>35.869999999999997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10.41</v>
      </c>
      <c r="M5" s="74">
        <v>0</v>
      </c>
      <c r="N5" s="73">
        <v>-32</v>
      </c>
      <c r="O5" s="46">
        <v>0</v>
      </c>
      <c r="P5" s="46">
        <v>-2</v>
      </c>
      <c r="Q5" s="46">
        <v>-10</v>
      </c>
      <c r="R5" s="46">
        <v>0</v>
      </c>
      <c r="S5" s="74">
        <v>0</v>
      </c>
      <c r="U5" s="73">
        <v>10.41</v>
      </c>
      <c r="V5" s="74">
        <v>-44</v>
      </c>
      <c r="W5">
        <v>-32</v>
      </c>
      <c r="X5">
        <v>0</v>
      </c>
      <c r="Y5">
        <v>0</v>
      </c>
      <c r="Z5">
        <v>10.41</v>
      </c>
      <c r="AA5">
        <v>-10</v>
      </c>
      <c r="AB5">
        <v>0</v>
      </c>
      <c r="AC5">
        <v>-2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10.64</v>
      </c>
      <c r="M6" s="74">
        <v>0</v>
      </c>
      <c r="N6" s="73">
        <v>-42</v>
      </c>
      <c r="O6" s="46">
        <v>0</v>
      </c>
      <c r="P6" s="46">
        <v>-17</v>
      </c>
      <c r="Q6" s="46">
        <v>0</v>
      </c>
      <c r="R6" s="46">
        <v>0</v>
      </c>
      <c r="S6" s="74">
        <v>0</v>
      </c>
      <c r="U6" s="73">
        <v>10.64</v>
      </c>
      <c r="V6" s="74">
        <v>-59</v>
      </c>
      <c r="W6">
        <v>-42</v>
      </c>
      <c r="X6">
        <v>0</v>
      </c>
      <c r="Y6">
        <v>0</v>
      </c>
      <c r="Z6">
        <v>10.64</v>
      </c>
      <c r="AA6">
        <v>0</v>
      </c>
      <c r="AB6">
        <v>0</v>
      </c>
      <c r="AC6">
        <v>-17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10.64</v>
      </c>
      <c r="M7" s="74">
        <v>0</v>
      </c>
      <c r="N7" s="73">
        <v>0</v>
      </c>
      <c r="O7" s="46">
        <v>-15</v>
      </c>
      <c r="P7" s="46">
        <v>-12</v>
      </c>
      <c r="Q7" s="46">
        <v>0</v>
      </c>
      <c r="R7" s="46">
        <v>0</v>
      </c>
      <c r="S7" s="74">
        <v>0</v>
      </c>
      <c r="U7" s="73">
        <v>10.64</v>
      </c>
      <c r="V7" s="74">
        <v>-27</v>
      </c>
      <c r="W7">
        <v>0</v>
      </c>
      <c r="X7">
        <v>-15</v>
      </c>
      <c r="Y7">
        <v>0</v>
      </c>
      <c r="Z7">
        <v>10.64</v>
      </c>
      <c r="AA7">
        <v>0</v>
      </c>
      <c r="AB7">
        <v>0</v>
      </c>
      <c r="AC7">
        <v>-12</v>
      </c>
    </row>
    <row r="8" spans="1:29">
      <c r="G8" t="s">
        <v>50</v>
      </c>
      <c r="H8" s="73">
        <v>21.28</v>
      </c>
      <c r="I8" s="46">
        <v>0</v>
      </c>
      <c r="J8" s="46">
        <v>0</v>
      </c>
      <c r="K8" s="46">
        <v>0</v>
      </c>
      <c r="L8" s="46">
        <v>10.16</v>
      </c>
      <c r="M8" s="74">
        <v>0</v>
      </c>
      <c r="N8" s="73">
        <v>0</v>
      </c>
      <c r="O8" s="46">
        <v>-11</v>
      </c>
      <c r="P8" s="46">
        <v>-7</v>
      </c>
      <c r="Q8" s="46">
        <v>0</v>
      </c>
      <c r="R8" s="46">
        <v>0</v>
      </c>
      <c r="S8" s="74">
        <v>0</v>
      </c>
      <c r="U8" s="73">
        <v>31.44</v>
      </c>
      <c r="V8" s="74">
        <v>-18</v>
      </c>
      <c r="W8">
        <v>21.28</v>
      </c>
      <c r="X8">
        <v>-11</v>
      </c>
      <c r="Y8">
        <v>0</v>
      </c>
      <c r="Z8">
        <v>10.16</v>
      </c>
      <c r="AA8">
        <v>0</v>
      </c>
      <c r="AB8">
        <v>0</v>
      </c>
      <c r="AC8">
        <v>-7</v>
      </c>
    </row>
    <row r="9" spans="1:29">
      <c r="G9" t="s">
        <v>51</v>
      </c>
      <c r="H9" s="73">
        <v>24.19</v>
      </c>
      <c r="I9" s="46">
        <v>0</v>
      </c>
      <c r="J9" s="46">
        <v>0</v>
      </c>
      <c r="K9" s="46">
        <v>0</v>
      </c>
      <c r="L9" s="46">
        <v>8.51</v>
      </c>
      <c r="M9" s="74">
        <v>0</v>
      </c>
      <c r="N9" s="73">
        <v>0</v>
      </c>
      <c r="O9" s="46">
        <v>-40</v>
      </c>
      <c r="P9" s="46">
        <v>-15</v>
      </c>
      <c r="Q9" s="46">
        <v>0</v>
      </c>
      <c r="R9" s="46">
        <v>0</v>
      </c>
      <c r="S9" s="74">
        <v>0</v>
      </c>
      <c r="U9" s="73">
        <v>32.700000000000003</v>
      </c>
      <c r="V9" s="74">
        <v>-55</v>
      </c>
      <c r="W9">
        <v>24.19</v>
      </c>
      <c r="X9">
        <v>-40</v>
      </c>
      <c r="Y9">
        <v>0</v>
      </c>
      <c r="Z9">
        <v>8.51</v>
      </c>
      <c r="AA9">
        <v>0</v>
      </c>
      <c r="AB9">
        <v>0</v>
      </c>
      <c r="AC9">
        <v>-15</v>
      </c>
    </row>
    <row r="10" spans="1:29">
      <c r="G10" t="s">
        <v>52</v>
      </c>
      <c r="H10" s="73">
        <v>6.77</v>
      </c>
      <c r="I10" s="46">
        <v>0</v>
      </c>
      <c r="J10" s="46">
        <v>0</v>
      </c>
      <c r="K10" s="46">
        <v>0</v>
      </c>
      <c r="L10" s="46">
        <v>8.51</v>
      </c>
      <c r="M10" s="74">
        <v>0</v>
      </c>
      <c r="N10" s="73">
        <v>0</v>
      </c>
      <c r="O10" s="46">
        <v>-5</v>
      </c>
      <c r="P10" s="46">
        <v>-15</v>
      </c>
      <c r="Q10" s="46">
        <v>0</v>
      </c>
      <c r="R10" s="46">
        <v>0</v>
      </c>
      <c r="S10" s="74">
        <v>0</v>
      </c>
      <c r="U10" s="73">
        <v>15.28</v>
      </c>
      <c r="V10" s="74">
        <v>-20</v>
      </c>
      <c r="W10">
        <v>6.77</v>
      </c>
      <c r="X10">
        <v>-5</v>
      </c>
      <c r="Y10">
        <v>0</v>
      </c>
      <c r="Z10">
        <v>8.51</v>
      </c>
      <c r="AA10">
        <v>0</v>
      </c>
      <c r="AB10">
        <v>0</v>
      </c>
      <c r="AC10">
        <v>-15</v>
      </c>
    </row>
    <row r="11" spans="1:29">
      <c r="G11" t="s">
        <v>53</v>
      </c>
      <c r="H11" s="73">
        <v>28.05</v>
      </c>
      <c r="I11" s="46">
        <v>48.37</v>
      </c>
      <c r="J11" s="46">
        <v>4.84</v>
      </c>
      <c r="K11" s="46">
        <v>0</v>
      </c>
      <c r="L11" s="46">
        <v>8.51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89.77</v>
      </c>
      <c r="V11" s="74">
        <v>0</v>
      </c>
      <c r="W11">
        <v>28.05</v>
      </c>
      <c r="X11">
        <v>48.37</v>
      </c>
      <c r="Y11">
        <v>0</v>
      </c>
      <c r="Z11">
        <v>8.51</v>
      </c>
      <c r="AA11">
        <v>0</v>
      </c>
      <c r="AB11">
        <v>0</v>
      </c>
      <c r="AC11">
        <v>4.84</v>
      </c>
    </row>
    <row r="12" spans="1:29">
      <c r="G12" t="s">
        <v>54</v>
      </c>
      <c r="H12" s="73">
        <v>59.98</v>
      </c>
      <c r="I12" s="46">
        <v>43.53</v>
      </c>
      <c r="J12" s="46">
        <v>4.84</v>
      </c>
      <c r="K12" s="46">
        <v>0</v>
      </c>
      <c r="L12" s="46">
        <v>9.19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117.54</v>
      </c>
      <c r="V12" s="74">
        <v>0</v>
      </c>
      <c r="W12">
        <v>59.98</v>
      </c>
      <c r="X12">
        <v>43.53</v>
      </c>
      <c r="Y12">
        <v>0</v>
      </c>
      <c r="Z12">
        <v>9.19</v>
      </c>
      <c r="AA12">
        <v>0</v>
      </c>
      <c r="AB12">
        <v>0</v>
      </c>
      <c r="AC12">
        <v>4.84</v>
      </c>
    </row>
    <row r="13" spans="1:29">
      <c r="G13" t="s">
        <v>55</v>
      </c>
      <c r="H13" s="73">
        <v>67.72</v>
      </c>
      <c r="I13" s="46">
        <v>21.28</v>
      </c>
      <c r="J13" s="46">
        <v>0</v>
      </c>
      <c r="K13" s="46">
        <v>0</v>
      </c>
      <c r="L13" s="46">
        <v>9.19</v>
      </c>
      <c r="M13" s="74">
        <v>0</v>
      </c>
      <c r="N13" s="73">
        <v>0</v>
      </c>
      <c r="O13" s="46">
        <v>0</v>
      </c>
      <c r="P13" s="46">
        <v>-19</v>
      </c>
      <c r="Q13" s="46">
        <v>-12</v>
      </c>
      <c r="R13" s="46">
        <v>0</v>
      </c>
      <c r="S13" s="74">
        <v>0</v>
      </c>
      <c r="U13" s="73">
        <v>98.19</v>
      </c>
      <c r="V13" s="74">
        <v>-31</v>
      </c>
      <c r="W13">
        <v>67.72</v>
      </c>
      <c r="X13">
        <v>21.28</v>
      </c>
      <c r="Y13">
        <v>0</v>
      </c>
      <c r="Z13">
        <v>9.19</v>
      </c>
      <c r="AA13">
        <v>-12</v>
      </c>
      <c r="AB13">
        <v>0</v>
      </c>
      <c r="AC13">
        <v>-19</v>
      </c>
    </row>
    <row r="14" spans="1:29">
      <c r="G14" t="s">
        <v>56</v>
      </c>
      <c r="H14" s="73">
        <v>77.39</v>
      </c>
      <c r="I14" s="46">
        <v>19.350000000000001</v>
      </c>
      <c r="J14" s="46">
        <v>0</v>
      </c>
      <c r="K14" s="46">
        <v>0</v>
      </c>
      <c r="L14" s="46">
        <v>8.7100000000000009</v>
      </c>
      <c r="M14" s="74">
        <v>0</v>
      </c>
      <c r="N14" s="73">
        <v>0</v>
      </c>
      <c r="O14" s="46">
        <v>0</v>
      </c>
      <c r="P14" s="46">
        <v>-68</v>
      </c>
      <c r="Q14" s="46">
        <v>-12</v>
      </c>
      <c r="R14" s="46">
        <v>0</v>
      </c>
      <c r="S14" s="74">
        <v>0</v>
      </c>
      <c r="U14" s="73">
        <v>105.45</v>
      </c>
      <c r="V14" s="74">
        <v>-80</v>
      </c>
      <c r="W14">
        <v>77.39</v>
      </c>
      <c r="X14">
        <v>19.350000000000001</v>
      </c>
      <c r="Y14">
        <v>0</v>
      </c>
      <c r="Z14">
        <v>8.7100000000000009</v>
      </c>
      <c r="AA14">
        <v>-12</v>
      </c>
      <c r="AB14">
        <v>0</v>
      </c>
      <c r="AC14">
        <v>-68</v>
      </c>
    </row>
    <row r="15" spans="1:29">
      <c r="G15" t="s">
        <v>57</v>
      </c>
      <c r="H15" s="73">
        <v>0</v>
      </c>
      <c r="I15" s="46">
        <v>30.96</v>
      </c>
      <c r="J15" s="46">
        <v>0</v>
      </c>
      <c r="K15" s="46">
        <v>0</v>
      </c>
      <c r="L15" s="46">
        <v>7.74</v>
      </c>
      <c r="M15" s="74">
        <v>0</v>
      </c>
      <c r="N15" s="73">
        <v>-22</v>
      </c>
      <c r="O15" s="46">
        <v>0</v>
      </c>
      <c r="P15" s="46">
        <v>-40</v>
      </c>
      <c r="Q15" s="46">
        <v>-12</v>
      </c>
      <c r="R15" s="46">
        <v>0</v>
      </c>
      <c r="S15" s="74">
        <v>0</v>
      </c>
      <c r="U15" s="73">
        <v>38.700000000000003</v>
      </c>
      <c r="V15" s="74">
        <v>-74</v>
      </c>
      <c r="W15">
        <v>-22</v>
      </c>
      <c r="X15">
        <v>30.96</v>
      </c>
      <c r="Y15">
        <v>0</v>
      </c>
      <c r="Z15">
        <v>7.74</v>
      </c>
      <c r="AA15">
        <v>-12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78.36</v>
      </c>
      <c r="J16" s="46">
        <v>0</v>
      </c>
      <c r="K16" s="46">
        <v>0</v>
      </c>
      <c r="L16" s="46">
        <v>8.2200000000000006</v>
      </c>
      <c r="M16" s="74">
        <v>0</v>
      </c>
      <c r="N16" s="73">
        <v>-22</v>
      </c>
      <c r="O16" s="46">
        <v>0</v>
      </c>
      <c r="P16" s="46">
        <v>-30</v>
      </c>
      <c r="Q16" s="46">
        <v>-12</v>
      </c>
      <c r="R16" s="46">
        <v>0</v>
      </c>
      <c r="S16" s="74">
        <v>0</v>
      </c>
      <c r="U16" s="73">
        <v>86.58</v>
      </c>
      <c r="V16" s="74">
        <v>-64</v>
      </c>
      <c r="W16">
        <v>-22</v>
      </c>
      <c r="X16">
        <v>78.36</v>
      </c>
      <c r="Y16">
        <v>0</v>
      </c>
      <c r="Z16">
        <v>8.2200000000000006</v>
      </c>
      <c r="AA16">
        <v>-12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79.33</v>
      </c>
      <c r="J17" s="46">
        <v>0</v>
      </c>
      <c r="K17" s="46">
        <v>0</v>
      </c>
      <c r="L17" s="46">
        <v>8.2200000000000006</v>
      </c>
      <c r="M17" s="74">
        <v>0</v>
      </c>
      <c r="N17" s="73">
        <v>-27</v>
      </c>
      <c r="O17" s="46">
        <v>0</v>
      </c>
      <c r="P17" s="46">
        <v>-52</v>
      </c>
      <c r="Q17" s="46">
        <v>-12</v>
      </c>
      <c r="R17" s="46">
        <v>0</v>
      </c>
      <c r="S17" s="74">
        <v>0</v>
      </c>
      <c r="U17" s="73">
        <v>87.55</v>
      </c>
      <c r="V17" s="74">
        <v>-91</v>
      </c>
      <c r="W17">
        <v>-27</v>
      </c>
      <c r="X17">
        <v>79.33</v>
      </c>
      <c r="Y17">
        <v>0</v>
      </c>
      <c r="Z17">
        <v>8.2200000000000006</v>
      </c>
      <c r="AA17">
        <v>-12</v>
      </c>
      <c r="AB17">
        <v>0</v>
      </c>
      <c r="AC17">
        <v>-52</v>
      </c>
    </row>
    <row r="18" spans="7:29">
      <c r="G18" t="s">
        <v>60</v>
      </c>
      <c r="H18" s="73">
        <v>0</v>
      </c>
      <c r="I18" s="46">
        <v>77.39</v>
      </c>
      <c r="J18" s="46">
        <v>0</v>
      </c>
      <c r="K18" s="46">
        <v>0</v>
      </c>
      <c r="L18" s="46">
        <v>8.2200000000000006</v>
      </c>
      <c r="M18" s="74">
        <v>0</v>
      </c>
      <c r="N18" s="73">
        <v>-32</v>
      </c>
      <c r="O18" s="46">
        <v>0</v>
      </c>
      <c r="P18" s="46">
        <v>-116</v>
      </c>
      <c r="Q18" s="46">
        <v>-12</v>
      </c>
      <c r="R18" s="46">
        <v>0</v>
      </c>
      <c r="S18" s="74">
        <v>0</v>
      </c>
      <c r="U18" s="73">
        <v>85.61</v>
      </c>
      <c r="V18" s="74">
        <v>-160</v>
      </c>
      <c r="W18">
        <v>-32</v>
      </c>
      <c r="X18">
        <v>77.39</v>
      </c>
      <c r="Y18">
        <v>0</v>
      </c>
      <c r="Z18">
        <v>8.2200000000000006</v>
      </c>
      <c r="AA18">
        <v>-12</v>
      </c>
      <c r="AB18">
        <v>0</v>
      </c>
      <c r="AC18">
        <v>-116</v>
      </c>
    </row>
    <row r="19" spans="7:29">
      <c r="G19" t="s">
        <v>61</v>
      </c>
      <c r="H19" s="73">
        <v>0</v>
      </c>
      <c r="I19" s="46">
        <v>76.430000000000007</v>
      </c>
      <c r="J19" s="46">
        <v>0</v>
      </c>
      <c r="K19" s="46">
        <v>0</v>
      </c>
      <c r="L19" s="46">
        <v>8.2200000000000006</v>
      </c>
      <c r="M19" s="74">
        <v>0</v>
      </c>
      <c r="N19" s="73">
        <v>-36</v>
      </c>
      <c r="O19" s="46">
        <v>0</v>
      </c>
      <c r="P19" s="46">
        <v>-130</v>
      </c>
      <c r="Q19" s="46">
        <v>-12</v>
      </c>
      <c r="R19" s="46">
        <v>0</v>
      </c>
      <c r="S19" s="74">
        <v>0</v>
      </c>
      <c r="U19" s="73">
        <v>84.65</v>
      </c>
      <c r="V19" s="74">
        <v>-178</v>
      </c>
      <c r="W19">
        <v>-36</v>
      </c>
      <c r="X19">
        <v>76.430000000000007</v>
      </c>
      <c r="Y19">
        <v>0</v>
      </c>
      <c r="Z19">
        <v>8.2200000000000006</v>
      </c>
      <c r="AA19">
        <v>-12</v>
      </c>
      <c r="AB19">
        <v>0</v>
      </c>
      <c r="AC19">
        <v>-130</v>
      </c>
    </row>
    <row r="20" spans="7:29">
      <c r="G20" t="s">
        <v>62</v>
      </c>
      <c r="H20" s="73">
        <v>0</v>
      </c>
      <c r="I20" s="46">
        <v>80.3</v>
      </c>
      <c r="J20" s="46">
        <v>0</v>
      </c>
      <c r="K20" s="46">
        <v>0</v>
      </c>
      <c r="L20" s="46">
        <v>8.2200000000000006</v>
      </c>
      <c r="M20" s="74">
        <v>0</v>
      </c>
      <c r="N20" s="73">
        <v>-31</v>
      </c>
      <c r="O20" s="46">
        <v>0</v>
      </c>
      <c r="P20" s="46">
        <v>-68</v>
      </c>
      <c r="Q20" s="46">
        <v>-12</v>
      </c>
      <c r="R20" s="46">
        <v>0</v>
      </c>
      <c r="S20" s="74">
        <v>0</v>
      </c>
      <c r="U20" s="73">
        <v>88.52</v>
      </c>
      <c r="V20" s="74">
        <v>-111</v>
      </c>
      <c r="W20">
        <v>-31</v>
      </c>
      <c r="X20">
        <v>80.3</v>
      </c>
      <c r="Y20">
        <v>0</v>
      </c>
      <c r="Z20">
        <v>8.2200000000000006</v>
      </c>
      <c r="AA20">
        <v>-12</v>
      </c>
      <c r="AB20">
        <v>0</v>
      </c>
      <c r="AC20">
        <v>-68</v>
      </c>
    </row>
    <row r="21" spans="7:29">
      <c r="G21" t="s">
        <v>63</v>
      </c>
      <c r="H21" s="73">
        <v>0</v>
      </c>
      <c r="I21" s="46">
        <v>77.39</v>
      </c>
      <c r="J21" s="46">
        <v>0</v>
      </c>
      <c r="K21" s="46">
        <v>0</v>
      </c>
      <c r="L21" s="46">
        <v>8.2200000000000006</v>
      </c>
      <c r="M21" s="74">
        <v>0</v>
      </c>
      <c r="N21" s="73">
        <v>-39</v>
      </c>
      <c r="O21" s="46">
        <v>0</v>
      </c>
      <c r="P21" s="46">
        <v>-69</v>
      </c>
      <c r="Q21" s="46">
        <v>-12</v>
      </c>
      <c r="R21" s="46">
        <v>0</v>
      </c>
      <c r="S21" s="74">
        <v>0</v>
      </c>
      <c r="U21" s="73">
        <v>85.61</v>
      </c>
      <c r="V21" s="74">
        <v>-120</v>
      </c>
      <c r="W21">
        <v>-39</v>
      </c>
      <c r="X21">
        <v>77.39</v>
      </c>
      <c r="Y21">
        <v>0</v>
      </c>
      <c r="Z21">
        <v>8.2200000000000006</v>
      </c>
      <c r="AA21">
        <v>-12</v>
      </c>
      <c r="AB21">
        <v>0</v>
      </c>
      <c r="AC21">
        <v>-69</v>
      </c>
    </row>
    <row r="22" spans="7:29">
      <c r="G22" t="s">
        <v>64</v>
      </c>
      <c r="H22" s="73">
        <v>0</v>
      </c>
      <c r="I22" s="46">
        <v>80.3</v>
      </c>
      <c r="J22" s="46">
        <v>0</v>
      </c>
      <c r="K22" s="46">
        <v>0</v>
      </c>
      <c r="L22" s="46">
        <v>8.2200000000000006</v>
      </c>
      <c r="M22" s="74">
        <v>0</v>
      </c>
      <c r="N22" s="73">
        <v>-34</v>
      </c>
      <c r="O22" s="46">
        <v>0</v>
      </c>
      <c r="P22" s="46">
        <v>-70</v>
      </c>
      <c r="Q22" s="46">
        <v>-12</v>
      </c>
      <c r="R22" s="46">
        <v>0</v>
      </c>
      <c r="S22" s="74">
        <v>0</v>
      </c>
      <c r="U22" s="73">
        <v>88.52</v>
      </c>
      <c r="V22" s="74">
        <v>-116</v>
      </c>
      <c r="W22">
        <v>-34</v>
      </c>
      <c r="X22">
        <v>80.3</v>
      </c>
      <c r="Y22">
        <v>0</v>
      </c>
      <c r="Z22">
        <v>8.2200000000000006</v>
      </c>
      <c r="AA22">
        <v>-12</v>
      </c>
      <c r="AB22">
        <v>0</v>
      </c>
      <c r="AC22">
        <v>-70</v>
      </c>
    </row>
    <row r="23" spans="7:29">
      <c r="G23" t="s">
        <v>65</v>
      </c>
      <c r="H23" s="73">
        <v>0</v>
      </c>
      <c r="I23" s="46">
        <v>59.98</v>
      </c>
      <c r="J23" s="46">
        <v>0</v>
      </c>
      <c r="K23" s="46">
        <v>0</v>
      </c>
      <c r="L23" s="46">
        <v>8.2200000000000006</v>
      </c>
      <c r="M23" s="74">
        <v>0</v>
      </c>
      <c r="N23" s="73">
        <v>-33</v>
      </c>
      <c r="O23" s="46">
        <v>0</v>
      </c>
      <c r="P23" s="46">
        <v>-163</v>
      </c>
      <c r="Q23" s="46">
        <v>-12</v>
      </c>
      <c r="R23" s="46">
        <v>0</v>
      </c>
      <c r="S23" s="74">
        <v>0</v>
      </c>
      <c r="U23" s="73">
        <v>68.2</v>
      </c>
      <c r="V23" s="74">
        <v>-208</v>
      </c>
      <c r="W23">
        <v>-33</v>
      </c>
      <c r="X23">
        <v>59.98</v>
      </c>
      <c r="Y23">
        <v>0</v>
      </c>
      <c r="Z23">
        <v>8.2200000000000006</v>
      </c>
      <c r="AA23">
        <v>-12</v>
      </c>
      <c r="AB23">
        <v>0</v>
      </c>
      <c r="AC23">
        <v>-163</v>
      </c>
    </row>
    <row r="24" spans="7:29">
      <c r="G24" t="s">
        <v>66</v>
      </c>
      <c r="H24" s="73">
        <v>0</v>
      </c>
      <c r="I24" s="46">
        <v>14.51</v>
      </c>
      <c r="J24" s="46">
        <v>0</v>
      </c>
      <c r="K24" s="46">
        <v>0</v>
      </c>
      <c r="L24" s="46">
        <v>8.2200000000000006</v>
      </c>
      <c r="M24" s="74">
        <v>0</v>
      </c>
      <c r="N24" s="73">
        <v>-27</v>
      </c>
      <c r="O24" s="46">
        <v>0</v>
      </c>
      <c r="P24" s="46">
        <v>-2</v>
      </c>
      <c r="Q24" s="46">
        <v>-12</v>
      </c>
      <c r="R24" s="46">
        <v>0</v>
      </c>
      <c r="S24" s="74">
        <v>0</v>
      </c>
      <c r="U24" s="73">
        <v>22.73</v>
      </c>
      <c r="V24" s="74">
        <v>-41</v>
      </c>
      <c r="W24">
        <v>-27</v>
      </c>
      <c r="X24">
        <v>14.51</v>
      </c>
      <c r="Y24">
        <v>0</v>
      </c>
      <c r="Z24">
        <v>8.2200000000000006</v>
      </c>
      <c r="AA24">
        <v>-12</v>
      </c>
      <c r="AB24">
        <v>0</v>
      </c>
      <c r="AC24">
        <v>-2</v>
      </c>
    </row>
    <row r="25" spans="7:29">
      <c r="G25" t="s">
        <v>67</v>
      </c>
      <c r="H25" s="73">
        <v>0</v>
      </c>
      <c r="I25" s="46">
        <v>22.25</v>
      </c>
      <c r="J25" s="46">
        <v>0</v>
      </c>
      <c r="K25" s="46">
        <v>0</v>
      </c>
      <c r="L25" s="46">
        <v>9.19</v>
      </c>
      <c r="M25" s="74">
        <v>0</v>
      </c>
      <c r="N25" s="73">
        <v>-38</v>
      </c>
      <c r="O25" s="46">
        <v>0</v>
      </c>
      <c r="P25" s="46">
        <v>0</v>
      </c>
      <c r="Q25" s="46">
        <v>-12</v>
      </c>
      <c r="R25" s="46">
        <v>0</v>
      </c>
      <c r="S25" s="74">
        <v>0</v>
      </c>
      <c r="U25" s="73">
        <v>31.44</v>
      </c>
      <c r="V25" s="74">
        <v>-50</v>
      </c>
      <c r="W25">
        <v>-38</v>
      </c>
      <c r="X25">
        <v>22.25</v>
      </c>
      <c r="Y25">
        <v>0</v>
      </c>
      <c r="Z25">
        <v>9.19</v>
      </c>
      <c r="AA25">
        <v>-12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23.22</v>
      </c>
      <c r="J26" s="46">
        <v>0</v>
      </c>
      <c r="K26" s="46">
        <v>0</v>
      </c>
      <c r="L26" s="46">
        <v>9.19</v>
      </c>
      <c r="M26" s="74">
        <v>0</v>
      </c>
      <c r="N26" s="73">
        <v>-32</v>
      </c>
      <c r="O26" s="46">
        <v>0</v>
      </c>
      <c r="P26" s="46">
        <v>0</v>
      </c>
      <c r="Q26" s="46">
        <v>-12</v>
      </c>
      <c r="R26" s="46">
        <v>0</v>
      </c>
      <c r="S26" s="74">
        <v>0</v>
      </c>
      <c r="U26" s="73">
        <v>32.409999999999997</v>
      </c>
      <c r="V26" s="74">
        <v>-44</v>
      </c>
      <c r="W26">
        <v>-32</v>
      </c>
      <c r="X26">
        <v>23.22</v>
      </c>
      <c r="Y26">
        <v>0</v>
      </c>
      <c r="Z26">
        <v>9.19</v>
      </c>
      <c r="AA26">
        <v>-12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32.89</v>
      </c>
      <c r="J27" s="46">
        <v>0</v>
      </c>
      <c r="K27" s="46">
        <v>0</v>
      </c>
      <c r="L27" s="46">
        <v>10.64</v>
      </c>
      <c r="M27" s="74">
        <v>0</v>
      </c>
      <c r="N27" s="73">
        <v>-91</v>
      </c>
      <c r="O27" s="46">
        <v>0</v>
      </c>
      <c r="P27" s="46">
        <v>-12</v>
      </c>
      <c r="Q27" s="46">
        <v>-12</v>
      </c>
      <c r="R27" s="46">
        <v>0</v>
      </c>
      <c r="S27" s="74">
        <v>0</v>
      </c>
      <c r="U27" s="73">
        <v>43.53</v>
      </c>
      <c r="V27" s="74">
        <v>-115</v>
      </c>
      <c r="W27">
        <v>-91</v>
      </c>
      <c r="X27">
        <v>32.89</v>
      </c>
      <c r="Y27">
        <v>0</v>
      </c>
      <c r="Z27">
        <v>10.64</v>
      </c>
      <c r="AA27">
        <v>-12</v>
      </c>
      <c r="AB27">
        <v>0</v>
      </c>
      <c r="AC27">
        <v>-12</v>
      </c>
    </row>
    <row r="28" spans="7:29">
      <c r="G28" t="s">
        <v>70</v>
      </c>
      <c r="H28" s="73">
        <v>0</v>
      </c>
      <c r="I28" s="46">
        <v>39.659999999999997</v>
      </c>
      <c r="J28" s="46">
        <v>0</v>
      </c>
      <c r="K28" s="46">
        <v>0</v>
      </c>
      <c r="L28" s="46">
        <v>10.64</v>
      </c>
      <c r="M28" s="74">
        <v>0</v>
      </c>
      <c r="N28" s="73">
        <v>-80</v>
      </c>
      <c r="O28" s="46">
        <v>0</v>
      </c>
      <c r="P28" s="46">
        <v>-42</v>
      </c>
      <c r="Q28" s="46">
        <v>-12</v>
      </c>
      <c r="R28" s="46">
        <v>0</v>
      </c>
      <c r="S28" s="74">
        <v>0</v>
      </c>
      <c r="U28" s="73">
        <v>50.3</v>
      </c>
      <c r="V28" s="74">
        <v>-134</v>
      </c>
      <c r="W28">
        <v>-80</v>
      </c>
      <c r="X28">
        <v>39.659999999999997</v>
      </c>
      <c r="Y28">
        <v>0</v>
      </c>
      <c r="Z28">
        <v>10.64</v>
      </c>
      <c r="AA28">
        <v>-12</v>
      </c>
      <c r="AB28">
        <v>0</v>
      </c>
      <c r="AC28">
        <v>-42</v>
      </c>
    </row>
    <row r="29" spans="7:29">
      <c r="G29" t="s">
        <v>71</v>
      </c>
      <c r="H29" s="73">
        <v>0</v>
      </c>
      <c r="I29" s="46">
        <v>37.729999999999997</v>
      </c>
      <c r="J29" s="46">
        <v>5.8</v>
      </c>
      <c r="K29" s="46">
        <v>0</v>
      </c>
      <c r="L29" s="46">
        <v>10.64</v>
      </c>
      <c r="M29" s="74">
        <v>0</v>
      </c>
      <c r="N29" s="73">
        <v>-37</v>
      </c>
      <c r="O29" s="46">
        <v>0</v>
      </c>
      <c r="P29" s="46">
        <v>0</v>
      </c>
      <c r="Q29" s="46">
        <v>-12</v>
      </c>
      <c r="R29" s="46">
        <v>0</v>
      </c>
      <c r="S29" s="74">
        <v>0</v>
      </c>
      <c r="U29" s="73">
        <v>54.17</v>
      </c>
      <c r="V29" s="74">
        <v>-52</v>
      </c>
      <c r="W29">
        <v>-37</v>
      </c>
      <c r="X29">
        <v>37.729999999999997</v>
      </c>
      <c r="Y29">
        <v>-3</v>
      </c>
      <c r="Z29">
        <v>10.64</v>
      </c>
      <c r="AA29">
        <v>-12</v>
      </c>
      <c r="AB29">
        <v>0</v>
      </c>
      <c r="AC29">
        <v>5.8</v>
      </c>
    </row>
    <row r="30" spans="7:29">
      <c r="G30" t="s">
        <v>72</v>
      </c>
      <c r="H30" s="73">
        <v>0</v>
      </c>
      <c r="I30" s="46">
        <v>77.39</v>
      </c>
      <c r="J30" s="46">
        <v>11.61</v>
      </c>
      <c r="K30" s="46">
        <v>0</v>
      </c>
      <c r="L30" s="46">
        <v>10.64</v>
      </c>
      <c r="M30" s="74">
        <v>0</v>
      </c>
      <c r="N30" s="73">
        <v>-38</v>
      </c>
      <c r="O30" s="46">
        <v>0</v>
      </c>
      <c r="P30" s="46">
        <v>0</v>
      </c>
      <c r="Q30" s="46">
        <v>-12</v>
      </c>
      <c r="R30" s="46">
        <v>0</v>
      </c>
      <c r="S30" s="74">
        <v>0</v>
      </c>
      <c r="U30" s="73">
        <v>99.64</v>
      </c>
      <c r="V30" s="74">
        <v>-53</v>
      </c>
      <c r="W30">
        <v>-38</v>
      </c>
      <c r="X30">
        <v>77.39</v>
      </c>
      <c r="Y30">
        <v>-3</v>
      </c>
      <c r="Z30">
        <v>10.64</v>
      </c>
      <c r="AA30">
        <v>-12</v>
      </c>
      <c r="AB30">
        <v>0</v>
      </c>
      <c r="AC30">
        <v>11.61</v>
      </c>
    </row>
    <row r="31" spans="7:29">
      <c r="G31" t="s">
        <v>73</v>
      </c>
      <c r="H31" s="73">
        <v>0</v>
      </c>
      <c r="I31" s="46">
        <v>62.89</v>
      </c>
      <c r="J31" s="46">
        <v>0</v>
      </c>
      <c r="K31" s="46">
        <v>0</v>
      </c>
      <c r="L31" s="46">
        <v>9.67</v>
      </c>
      <c r="M31" s="74">
        <v>0</v>
      </c>
      <c r="N31" s="73">
        <v>-84</v>
      </c>
      <c r="O31" s="46">
        <v>0</v>
      </c>
      <c r="P31" s="46">
        <v>-42</v>
      </c>
      <c r="Q31" s="46">
        <v>-12</v>
      </c>
      <c r="R31" s="46">
        <v>0</v>
      </c>
      <c r="S31" s="74">
        <v>0</v>
      </c>
      <c r="U31" s="73">
        <v>72.56</v>
      </c>
      <c r="V31" s="74">
        <v>-141</v>
      </c>
      <c r="W31">
        <v>-84</v>
      </c>
      <c r="X31">
        <v>62.89</v>
      </c>
      <c r="Y31">
        <v>-3</v>
      </c>
      <c r="Z31">
        <v>9.67</v>
      </c>
      <c r="AA31">
        <v>-12</v>
      </c>
      <c r="AB31">
        <v>0</v>
      </c>
      <c r="AC31">
        <v>-42</v>
      </c>
    </row>
    <row r="32" spans="7:29">
      <c r="G32" t="s">
        <v>74</v>
      </c>
      <c r="H32" s="73">
        <v>0</v>
      </c>
      <c r="I32" s="46">
        <v>0</v>
      </c>
      <c r="J32" s="46">
        <v>7.74</v>
      </c>
      <c r="K32" s="46">
        <v>0</v>
      </c>
      <c r="L32" s="46">
        <v>9.67</v>
      </c>
      <c r="M32" s="74">
        <v>0</v>
      </c>
      <c r="N32" s="73">
        <v>-80</v>
      </c>
      <c r="O32" s="46">
        <v>0</v>
      </c>
      <c r="P32" s="46">
        <v>0</v>
      </c>
      <c r="Q32" s="46">
        <v>-12</v>
      </c>
      <c r="R32" s="46">
        <v>0</v>
      </c>
      <c r="S32" s="74">
        <v>0</v>
      </c>
      <c r="U32" s="73">
        <v>17.41</v>
      </c>
      <c r="V32" s="74">
        <v>-95</v>
      </c>
      <c r="W32">
        <v>-80</v>
      </c>
      <c r="X32">
        <v>0</v>
      </c>
      <c r="Y32">
        <v>-3</v>
      </c>
      <c r="Z32">
        <v>9.67</v>
      </c>
      <c r="AA32">
        <v>-12</v>
      </c>
      <c r="AB32">
        <v>0</v>
      </c>
      <c r="AC32">
        <v>7.74</v>
      </c>
    </row>
    <row r="33" spans="7:29">
      <c r="G33" t="s">
        <v>75</v>
      </c>
      <c r="H33" s="73">
        <v>0</v>
      </c>
      <c r="I33" s="46">
        <v>0</v>
      </c>
      <c r="J33" s="46">
        <v>19.350000000000001</v>
      </c>
      <c r="K33" s="46">
        <v>0</v>
      </c>
      <c r="L33" s="46">
        <v>9.19</v>
      </c>
      <c r="M33" s="74">
        <v>0</v>
      </c>
      <c r="N33" s="73">
        <v>-109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28.54</v>
      </c>
      <c r="V33" s="74">
        <v>-112</v>
      </c>
      <c r="W33">
        <v>-109</v>
      </c>
      <c r="X33">
        <v>0</v>
      </c>
      <c r="Y33">
        <v>-3</v>
      </c>
      <c r="Z33">
        <v>9.19</v>
      </c>
      <c r="AA33">
        <v>0</v>
      </c>
      <c r="AB33">
        <v>0</v>
      </c>
      <c r="AC33">
        <v>19.350000000000001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9.67</v>
      </c>
      <c r="M34" s="74">
        <v>0</v>
      </c>
      <c r="N34" s="73">
        <v>-84</v>
      </c>
      <c r="O34" s="46">
        <v>0</v>
      </c>
      <c r="P34" s="46">
        <v>-21</v>
      </c>
      <c r="Q34" s="46">
        <v>0</v>
      </c>
      <c r="R34" s="46">
        <v>0</v>
      </c>
      <c r="S34" s="74">
        <v>0</v>
      </c>
      <c r="U34" s="73">
        <v>9.67</v>
      </c>
      <c r="V34" s="74">
        <v>-108</v>
      </c>
      <c r="W34">
        <v>-84</v>
      </c>
      <c r="X34">
        <v>0</v>
      </c>
      <c r="Y34">
        <v>-3</v>
      </c>
      <c r="Z34">
        <v>9.67</v>
      </c>
      <c r="AA34">
        <v>0</v>
      </c>
      <c r="AB34">
        <v>0</v>
      </c>
      <c r="AC34">
        <v>-21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10.15</v>
      </c>
      <c r="M35" s="74">
        <v>0.1</v>
      </c>
      <c r="N35" s="73">
        <v>-52</v>
      </c>
      <c r="O35" s="46">
        <v>0</v>
      </c>
      <c r="P35" s="46">
        <v>-39</v>
      </c>
      <c r="Q35" s="46">
        <v>-10</v>
      </c>
      <c r="R35" s="46">
        <v>0</v>
      </c>
      <c r="S35" s="74">
        <v>0</v>
      </c>
      <c r="U35" s="73">
        <v>10.25</v>
      </c>
      <c r="V35" s="74">
        <v>-104</v>
      </c>
      <c r="W35">
        <v>-52</v>
      </c>
      <c r="X35">
        <v>0</v>
      </c>
      <c r="Y35">
        <v>-3</v>
      </c>
      <c r="Z35">
        <v>10.15</v>
      </c>
      <c r="AA35">
        <v>-10</v>
      </c>
      <c r="AB35">
        <v>0.1</v>
      </c>
      <c r="AC35">
        <v>-39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10.64</v>
      </c>
      <c r="M36" s="74">
        <v>0</v>
      </c>
      <c r="N36" s="73">
        <v>-62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10.64</v>
      </c>
      <c r="V36" s="74">
        <v>-65</v>
      </c>
      <c r="W36">
        <v>-62</v>
      </c>
      <c r="X36">
        <v>0</v>
      </c>
      <c r="Y36">
        <v>-3</v>
      </c>
      <c r="Z36">
        <v>10.64</v>
      </c>
      <c r="AA36">
        <v>0</v>
      </c>
      <c r="AB36">
        <v>0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9.67</v>
      </c>
      <c r="M37" s="74">
        <v>0</v>
      </c>
      <c r="N37" s="73">
        <v>-45</v>
      </c>
      <c r="O37" s="46">
        <v>0</v>
      </c>
      <c r="P37" s="46">
        <v>-49</v>
      </c>
      <c r="Q37" s="46">
        <v>0</v>
      </c>
      <c r="R37" s="46">
        <v>0</v>
      </c>
      <c r="S37" s="74">
        <v>0</v>
      </c>
      <c r="U37" s="73">
        <v>9.67</v>
      </c>
      <c r="V37" s="74">
        <v>-97</v>
      </c>
      <c r="W37">
        <v>-45</v>
      </c>
      <c r="X37">
        <v>0</v>
      </c>
      <c r="Y37">
        <v>-3</v>
      </c>
      <c r="Z37">
        <v>9.67</v>
      </c>
      <c r="AA37">
        <v>0</v>
      </c>
      <c r="AB37">
        <v>0</v>
      </c>
      <c r="AC37">
        <v>-49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9.67</v>
      </c>
      <c r="M38" s="74">
        <v>0</v>
      </c>
      <c r="N38" s="73">
        <v>-47</v>
      </c>
      <c r="O38" s="46">
        <v>-30</v>
      </c>
      <c r="P38" s="46">
        <v>-135</v>
      </c>
      <c r="Q38" s="46">
        <v>0</v>
      </c>
      <c r="R38" s="46">
        <v>0</v>
      </c>
      <c r="S38" s="74">
        <v>0</v>
      </c>
      <c r="U38" s="73">
        <v>9.67</v>
      </c>
      <c r="V38" s="74">
        <v>-215</v>
      </c>
      <c r="W38">
        <v>-47</v>
      </c>
      <c r="X38">
        <v>-30</v>
      </c>
      <c r="Y38">
        <v>-3</v>
      </c>
      <c r="Z38">
        <v>9.67</v>
      </c>
      <c r="AA38">
        <v>0</v>
      </c>
      <c r="AB38">
        <v>0</v>
      </c>
      <c r="AC38">
        <v>-135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10.64</v>
      </c>
      <c r="M39" s="74">
        <v>0</v>
      </c>
      <c r="N39" s="73">
        <v>-19</v>
      </c>
      <c r="O39" s="46">
        <v>-48</v>
      </c>
      <c r="P39" s="46">
        <v>-77</v>
      </c>
      <c r="Q39" s="46">
        <v>0</v>
      </c>
      <c r="R39" s="46">
        <v>0</v>
      </c>
      <c r="S39" s="74">
        <v>0</v>
      </c>
      <c r="U39" s="73">
        <v>10.64</v>
      </c>
      <c r="V39" s="74">
        <v>-147</v>
      </c>
      <c r="W39">
        <v>-19</v>
      </c>
      <c r="X39">
        <v>-48</v>
      </c>
      <c r="Y39">
        <v>-3</v>
      </c>
      <c r="Z39">
        <v>10.64</v>
      </c>
      <c r="AA39">
        <v>0</v>
      </c>
      <c r="AB39">
        <v>0</v>
      </c>
      <c r="AC39">
        <v>-77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10.64</v>
      </c>
      <c r="M40" s="74">
        <v>0</v>
      </c>
      <c r="N40" s="73">
        <v>-18</v>
      </c>
      <c r="O40" s="46">
        <v>-14</v>
      </c>
      <c r="P40" s="46">
        <v>-51</v>
      </c>
      <c r="Q40" s="46">
        <v>0</v>
      </c>
      <c r="R40" s="46">
        <v>0</v>
      </c>
      <c r="S40" s="74">
        <v>0</v>
      </c>
      <c r="U40" s="73">
        <v>10.64</v>
      </c>
      <c r="V40" s="74">
        <v>-86</v>
      </c>
      <c r="W40">
        <v>-18</v>
      </c>
      <c r="X40">
        <v>-14</v>
      </c>
      <c r="Y40">
        <v>-3</v>
      </c>
      <c r="Z40">
        <v>10.64</v>
      </c>
      <c r="AA40">
        <v>0</v>
      </c>
      <c r="AB40">
        <v>0</v>
      </c>
      <c r="AC40">
        <v>-51</v>
      </c>
    </row>
    <row r="41" spans="7:29">
      <c r="G41" t="s">
        <v>83</v>
      </c>
      <c r="H41" s="73">
        <v>34.83</v>
      </c>
      <c r="I41" s="46">
        <v>0</v>
      </c>
      <c r="J41" s="46">
        <v>0</v>
      </c>
      <c r="K41" s="46">
        <v>0</v>
      </c>
      <c r="L41" s="46">
        <v>12.09</v>
      </c>
      <c r="M41" s="74">
        <v>0</v>
      </c>
      <c r="N41" s="73">
        <v>0</v>
      </c>
      <c r="O41" s="46">
        <v>-9</v>
      </c>
      <c r="P41" s="46">
        <v>-8</v>
      </c>
      <c r="Q41" s="46">
        <v>0</v>
      </c>
      <c r="R41" s="46">
        <v>0</v>
      </c>
      <c r="S41" s="74">
        <v>0</v>
      </c>
      <c r="U41" s="73">
        <v>46.92</v>
      </c>
      <c r="V41" s="74">
        <v>-20</v>
      </c>
      <c r="W41">
        <v>34.83</v>
      </c>
      <c r="X41">
        <v>-9</v>
      </c>
      <c r="Y41">
        <v>-3</v>
      </c>
      <c r="Z41">
        <v>12.09</v>
      </c>
      <c r="AA41">
        <v>0</v>
      </c>
      <c r="AB41">
        <v>0</v>
      </c>
      <c r="AC41">
        <v>-8</v>
      </c>
    </row>
    <row r="42" spans="7:29">
      <c r="G42" t="s">
        <v>84</v>
      </c>
      <c r="H42" s="73">
        <v>53.21</v>
      </c>
      <c r="I42" s="46">
        <v>0</v>
      </c>
      <c r="J42" s="46">
        <v>10.64</v>
      </c>
      <c r="K42" s="46">
        <v>0</v>
      </c>
      <c r="L42" s="46">
        <v>11.61</v>
      </c>
      <c r="M42" s="74">
        <v>0</v>
      </c>
      <c r="N42" s="73">
        <v>0</v>
      </c>
      <c r="O42" s="46">
        <v>-11</v>
      </c>
      <c r="P42" s="46">
        <v>0</v>
      </c>
      <c r="Q42" s="46">
        <v>0</v>
      </c>
      <c r="R42" s="46">
        <v>0</v>
      </c>
      <c r="S42" s="74">
        <v>0</v>
      </c>
      <c r="U42" s="73">
        <v>75.459999999999994</v>
      </c>
      <c r="V42" s="74">
        <v>-14</v>
      </c>
      <c r="W42">
        <v>53.21</v>
      </c>
      <c r="X42">
        <v>-11</v>
      </c>
      <c r="Y42">
        <v>-3</v>
      </c>
      <c r="Z42">
        <v>11.61</v>
      </c>
      <c r="AA42">
        <v>0</v>
      </c>
      <c r="AB42">
        <v>0</v>
      </c>
      <c r="AC42">
        <v>10.64</v>
      </c>
    </row>
    <row r="43" spans="7:29">
      <c r="G43" t="s">
        <v>85</v>
      </c>
      <c r="H43" s="73">
        <v>63.85</v>
      </c>
      <c r="I43" s="46">
        <v>0</v>
      </c>
      <c r="J43" s="46">
        <v>35.79</v>
      </c>
      <c r="K43" s="46">
        <v>0</v>
      </c>
      <c r="L43" s="46">
        <v>12.58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112.22</v>
      </c>
      <c r="V43" s="74">
        <v>-3</v>
      </c>
      <c r="W43">
        <v>63.85</v>
      </c>
      <c r="X43">
        <v>0</v>
      </c>
      <c r="Y43">
        <v>-3</v>
      </c>
      <c r="Z43">
        <v>12.58</v>
      </c>
      <c r="AA43">
        <v>0</v>
      </c>
      <c r="AB43">
        <v>0</v>
      </c>
      <c r="AC43">
        <v>35.79</v>
      </c>
    </row>
    <row r="44" spans="7:29">
      <c r="G44" t="s">
        <v>86</v>
      </c>
      <c r="H44" s="73">
        <v>59.97</v>
      </c>
      <c r="I44" s="46">
        <v>0</v>
      </c>
      <c r="J44" s="46">
        <v>24.19</v>
      </c>
      <c r="K44" s="46">
        <v>0</v>
      </c>
      <c r="L44" s="46">
        <v>12.58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96.74</v>
      </c>
      <c r="V44" s="74">
        <v>-3</v>
      </c>
      <c r="W44">
        <v>59.97</v>
      </c>
      <c r="X44">
        <v>0</v>
      </c>
      <c r="Y44">
        <v>-3</v>
      </c>
      <c r="Z44">
        <v>12.58</v>
      </c>
      <c r="AA44">
        <v>0</v>
      </c>
      <c r="AB44">
        <v>0</v>
      </c>
      <c r="AC44">
        <v>24.19</v>
      </c>
    </row>
    <row r="45" spans="7:29">
      <c r="G45" t="s">
        <v>87</v>
      </c>
      <c r="H45" s="73">
        <v>52.24</v>
      </c>
      <c r="I45" s="46">
        <v>0</v>
      </c>
      <c r="J45" s="46">
        <v>35.79</v>
      </c>
      <c r="K45" s="46">
        <v>0</v>
      </c>
      <c r="L45" s="46">
        <v>12.58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100.61</v>
      </c>
      <c r="V45" s="74">
        <v>-3</v>
      </c>
      <c r="W45">
        <v>52.24</v>
      </c>
      <c r="X45">
        <v>0</v>
      </c>
      <c r="Y45">
        <v>-3</v>
      </c>
      <c r="Z45">
        <v>12.58</v>
      </c>
      <c r="AA45">
        <v>0</v>
      </c>
      <c r="AB45">
        <v>0</v>
      </c>
      <c r="AC45">
        <v>35.79</v>
      </c>
    </row>
    <row r="46" spans="7:29">
      <c r="G46" t="s">
        <v>88</v>
      </c>
      <c r="H46" s="73">
        <v>61.91</v>
      </c>
      <c r="I46" s="46">
        <v>0</v>
      </c>
      <c r="J46" s="46">
        <v>16.45</v>
      </c>
      <c r="K46" s="46">
        <v>9.67</v>
      </c>
      <c r="L46" s="46">
        <v>12.58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100.61</v>
      </c>
      <c r="V46" s="74">
        <v>-3</v>
      </c>
      <c r="W46">
        <v>61.91</v>
      </c>
      <c r="X46">
        <v>0</v>
      </c>
      <c r="Y46">
        <v>-3</v>
      </c>
      <c r="Z46">
        <v>12.58</v>
      </c>
      <c r="AA46">
        <v>9.67</v>
      </c>
      <c r="AB46">
        <v>0</v>
      </c>
      <c r="AC46">
        <v>16.45</v>
      </c>
    </row>
    <row r="47" spans="7:29">
      <c r="G47" t="s">
        <v>89</v>
      </c>
      <c r="H47" s="73">
        <v>14.51</v>
      </c>
      <c r="I47" s="46">
        <v>0</v>
      </c>
      <c r="J47" s="46">
        <v>14.51</v>
      </c>
      <c r="K47" s="46">
        <v>9.67</v>
      </c>
      <c r="L47" s="46">
        <v>11.61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50.3</v>
      </c>
      <c r="V47" s="74">
        <v>-2</v>
      </c>
      <c r="W47">
        <v>14.51</v>
      </c>
      <c r="X47">
        <v>0</v>
      </c>
      <c r="Y47">
        <v>-2</v>
      </c>
      <c r="Z47">
        <v>11.61</v>
      </c>
      <c r="AA47">
        <v>9.67</v>
      </c>
      <c r="AB47">
        <v>0</v>
      </c>
      <c r="AC47">
        <v>14.51</v>
      </c>
    </row>
    <row r="48" spans="7:29">
      <c r="G48" t="s">
        <v>90</v>
      </c>
      <c r="H48" s="73">
        <v>20.32</v>
      </c>
      <c r="I48" s="46">
        <v>0</v>
      </c>
      <c r="J48" s="46">
        <v>19.350000000000001</v>
      </c>
      <c r="K48" s="46">
        <v>9.67</v>
      </c>
      <c r="L48" s="46">
        <v>11.61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60.95</v>
      </c>
      <c r="V48" s="74">
        <v>-2</v>
      </c>
      <c r="W48">
        <v>20.32</v>
      </c>
      <c r="X48">
        <v>0</v>
      </c>
      <c r="Y48">
        <v>-2</v>
      </c>
      <c r="Z48">
        <v>11.61</v>
      </c>
      <c r="AA48">
        <v>9.67</v>
      </c>
      <c r="AB48">
        <v>0</v>
      </c>
      <c r="AC48">
        <v>19.350000000000001</v>
      </c>
    </row>
    <row r="49" spans="7:29">
      <c r="G49" t="s">
        <v>91</v>
      </c>
      <c r="H49" s="73">
        <v>59.99</v>
      </c>
      <c r="I49" s="46">
        <v>51.27</v>
      </c>
      <c r="J49" s="46">
        <v>29.02</v>
      </c>
      <c r="K49" s="46">
        <v>9.67</v>
      </c>
      <c r="L49" s="46">
        <v>11.61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161.56</v>
      </c>
      <c r="V49" s="74">
        <v>-2</v>
      </c>
      <c r="W49">
        <v>59.99</v>
      </c>
      <c r="X49">
        <v>51.27</v>
      </c>
      <c r="Y49">
        <v>-2</v>
      </c>
      <c r="Z49">
        <v>11.61</v>
      </c>
      <c r="AA49">
        <v>9.67</v>
      </c>
      <c r="AB49">
        <v>0</v>
      </c>
      <c r="AC49">
        <v>29.02</v>
      </c>
    </row>
    <row r="50" spans="7:29">
      <c r="G50" t="s">
        <v>92</v>
      </c>
      <c r="H50" s="73">
        <v>60.95</v>
      </c>
      <c r="I50" s="46">
        <v>42.57</v>
      </c>
      <c r="J50" s="46">
        <v>29.02</v>
      </c>
      <c r="K50" s="46">
        <v>9.67</v>
      </c>
      <c r="L50" s="46">
        <v>11.61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153.82</v>
      </c>
      <c r="V50" s="74">
        <v>-2</v>
      </c>
      <c r="W50">
        <v>60.95</v>
      </c>
      <c r="X50">
        <v>42.57</v>
      </c>
      <c r="Y50">
        <v>-2</v>
      </c>
      <c r="Z50">
        <v>11.61</v>
      </c>
      <c r="AA50">
        <v>9.67</v>
      </c>
      <c r="AB50">
        <v>0</v>
      </c>
      <c r="AC50">
        <v>29.02</v>
      </c>
    </row>
    <row r="51" spans="7:29">
      <c r="G51" t="s">
        <v>93</v>
      </c>
      <c r="H51" s="73">
        <v>49.33</v>
      </c>
      <c r="I51" s="46">
        <v>0</v>
      </c>
      <c r="J51" s="46">
        <v>19.350000000000001</v>
      </c>
      <c r="K51" s="46">
        <v>34.83</v>
      </c>
      <c r="L51" s="46">
        <v>11.61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115.12</v>
      </c>
      <c r="V51" s="74">
        <v>-2</v>
      </c>
      <c r="W51">
        <v>49.33</v>
      </c>
      <c r="X51">
        <v>0</v>
      </c>
      <c r="Y51">
        <v>-2</v>
      </c>
      <c r="Z51">
        <v>11.61</v>
      </c>
      <c r="AA51">
        <v>34.83</v>
      </c>
      <c r="AB51">
        <v>0</v>
      </c>
      <c r="AC51">
        <v>19.350000000000001</v>
      </c>
    </row>
    <row r="52" spans="7:29">
      <c r="G52" t="s">
        <v>94</v>
      </c>
      <c r="H52" s="73">
        <v>50.3</v>
      </c>
      <c r="I52" s="46">
        <v>12.58</v>
      </c>
      <c r="J52" s="46">
        <v>43.53</v>
      </c>
      <c r="K52" s="46">
        <v>38.700000000000003</v>
      </c>
      <c r="L52" s="46">
        <v>11.61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156.72</v>
      </c>
      <c r="V52" s="74">
        <v>-2</v>
      </c>
      <c r="W52">
        <v>50.3</v>
      </c>
      <c r="X52">
        <v>12.58</v>
      </c>
      <c r="Y52">
        <v>-2</v>
      </c>
      <c r="Z52">
        <v>11.61</v>
      </c>
      <c r="AA52">
        <v>38.700000000000003</v>
      </c>
      <c r="AB52">
        <v>0</v>
      </c>
      <c r="AC52">
        <v>43.53</v>
      </c>
    </row>
    <row r="53" spans="7:29">
      <c r="G53" t="s">
        <v>95</v>
      </c>
      <c r="H53" s="73">
        <v>17.41</v>
      </c>
      <c r="I53" s="46">
        <v>0</v>
      </c>
      <c r="J53" s="46">
        <v>19.350000000000001</v>
      </c>
      <c r="K53" s="46">
        <v>40.630000000000003</v>
      </c>
      <c r="L53" s="46">
        <v>11.71</v>
      </c>
      <c r="M53" s="74">
        <v>0</v>
      </c>
      <c r="N53" s="73">
        <v>0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89.1</v>
      </c>
      <c r="V53" s="74">
        <v>-12</v>
      </c>
      <c r="W53">
        <v>17.41</v>
      </c>
      <c r="X53">
        <v>-10</v>
      </c>
      <c r="Y53">
        <v>-2</v>
      </c>
      <c r="Z53">
        <v>11.71</v>
      </c>
      <c r="AA53">
        <v>40.630000000000003</v>
      </c>
      <c r="AB53">
        <v>0</v>
      </c>
      <c r="AC53">
        <v>19.350000000000001</v>
      </c>
    </row>
    <row r="54" spans="7:29">
      <c r="G54" t="s">
        <v>96</v>
      </c>
      <c r="H54" s="73">
        <v>17.41</v>
      </c>
      <c r="I54" s="46">
        <v>0</v>
      </c>
      <c r="J54" s="46">
        <v>19.350000000000001</v>
      </c>
      <c r="K54" s="46">
        <v>41.6</v>
      </c>
      <c r="L54" s="46">
        <v>11.9</v>
      </c>
      <c r="M54" s="74">
        <v>0</v>
      </c>
      <c r="N54" s="73">
        <v>0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90.26</v>
      </c>
      <c r="V54" s="74">
        <v>-17</v>
      </c>
      <c r="W54">
        <v>17.41</v>
      </c>
      <c r="X54">
        <v>-15</v>
      </c>
      <c r="Y54">
        <v>-2</v>
      </c>
      <c r="Z54">
        <v>11.9</v>
      </c>
      <c r="AA54">
        <v>41.6</v>
      </c>
      <c r="AB54">
        <v>0</v>
      </c>
      <c r="AC54">
        <v>19.350000000000001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39.67</v>
      </c>
      <c r="L55" s="46">
        <v>12.09</v>
      </c>
      <c r="M55" s="74">
        <v>0</v>
      </c>
      <c r="N55" s="73">
        <v>-14</v>
      </c>
      <c r="O55" s="46">
        <v>0</v>
      </c>
      <c r="P55" s="46">
        <v>-36</v>
      </c>
      <c r="Q55" s="46">
        <v>0</v>
      </c>
      <c r="R55" s="46">
        <v>0</v>
      </c>
      <c r="S55" s="74">
        <v>0</v>
      </c>
      <c r="U55" s="73">
        <v>51.76</v>
      </c>
      <c r="V55" s="74">
        <v>-52</v>
      </c>
      <c r="W55">
        <v>-14</v>
      </c>
      <c r="X55">
        <v>0</v>
      </c>
      <c r="Y55">
        <v>-2</v>
      </c>
      <c r="Z55">
        <v>12.09</v>
      </c>
      <c r="AA55">
        <v>39.67</v>
      </c>
      <c r="AB55">
        <v>0</v>
      </c>
      <c r="AC55">
        <v>-36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38.700000000000003</v>
      </c>
      <c r="L56" s="46">
        <v>12.19</v>
      </c>
      <c r="M56" s="74">
        <v>0</v>
      </c>
      <c r="N56" s="73">
        <v>-25</v>
      </c>
      <c r="O56" s="46">
        <v>0</v>
      </c>
      <c r="P56" s="46">
        <v>-25</v>
      </c>
      <c r="Q56" s="46">
        <v>0</v>
      </c>
      <c r="R56" s="46">
        <v>0</v>
      </c>
      <c r="S56" s="74">
        <v>0</v>
      </c>
      <c r="U56" s="73">
        <v>50.89</v>
      </c>
      <c r="V56" s="74">
        <v>-52</v>
      </c>
      <c r="W56">
        <v>-25</v>
      </c>
      <c r="X56">
        <v>0</v>
      </c>
      <c r="Y56">
        <v>-2</v>
      </c>
      <c r="Z56">
        <v>12.19</v>
      </c>
      <c r="AA56">
        <v>38.700000000000003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36.76</v>
      </c>
      <c r="L57" s="46">
        <v>11.61</v>
      </c>
      <c r="M57" s="74">
        <v>0</v>
      </c>
      <c r="N57" s="73">
        <v>-60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48.37</v>
      </c>
      <c r="V57" s="74">
        <v>-62</v>
      </c>
      <c r="W57">
        <v>-60</v>
      </c>
      <c r="X57">
        <v>0</v>
      </c>
      <c r="Y57">
        <v>-2</v>
      </c>
      <c r="Z57">
        <v>11.61</v>
      </c>
      <c r="AA57">
        <v>36.76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30.96</v>
      </c>
      <c r="L58" s="46">
        <v>11.61</v>
      </c>
      <c r="M58" s="74">
        <v>0</v>
      </c>
      <c r="N58" s="73">
        <v>-68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42.57</v>
      </c>
      <c r="V58" s="74">
        <v>-70</v>
      </c>
      <c r="W58">
        <v>-68</v>
      </c>
      <c r="X58">
        <v>0</v>
      </c>
      <c r="Y58">
        <v>-2</v>
      </c>
      <c r="Z58">
        <v>11.61</v>
      </c>
      <c r="AA58">
        <v>30.96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29.02</v>
      </c>
      <c r="L59" s="46">
        <v>11.61</v>
      </c>
      <c r="M59" s="74">
        <v>0</v>
      </c>
      <c r="N59" s="73">
        <v>-99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40.630000000000003</v>
      </c>
      <c r="V59" s="74">
        <v>-101</v>
      </c>
      <c r="W59">
        <v>-99</v>
      </c>
      <c r="X59">
        <v>0</v>
      </c>
      <c r="Y59">
        <v>-2</v>
      </c>
      <c r="Z59">
        <v>11.61</v>
      </c>
      <c r="AA59">
        <v>29.02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18.38</v>
      </c>
      <c r="J60" s="46">
        <v>29.02</v>
      </c>
      <c r="K60" s="46">
        <v>29.02</v>
      </c>
      <c r="L60" s="46">
        <v>13.06</v>
      </c>
      <c r="M60" s="74">
        <v>0</v>
      </c>
      <c r="N60" s="73">
        <v>-71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89.48</v>
      </c>
      <c r="V60" s="74">
        <v>-73</v>
      </c>
      <c r="W60">
        <v>-71</v>
      </c>
      <c r="X60">
        <v>18.38</v>
      </c>
      <c r="Y60">
        <v>-2</v>
      </c>
      <c r="Z60">
        <v>13.06</v>
      </c>
      <c r="AA60">
        <v>29.02</v>
      </c>
      <c r="AB60">
        <v>0</v>
      </c>
      <c r="AC60">
        <v>29.02</v>
      </c>
    </row>
    <row r="61" spans="7:29">
      <c r="G61" t="s">
        <v>103</v>
      </c>
      <c r="H61" s="73">
        <v>0</v>
      </c>
      <c r="I61" s="46">
        <v>43.53</v>
      </c>
      <c r="J61" s="46">
        <v>48.38</v>
      </c>
      <c r="K61" s="46">
        <v>29.02</v>
      </c>
      <c r="L61" s="46">
        <v>13.54</v>
      </c>
      <c r="M61" s="74">
        <v>0</v>
      </c>
      <c r="N61" s="73">
        <v>-44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134.47</v>
      </c>
      <c r="V61" s="74">
        <v>-46</v>
      </c>
      <c r="W61">
        <v>-44</v>
      </c>
      <c r="X61">
        <v>43.53</v>
      </c>
      <c r="Y61">
        <v>-2</v>
      </c>
      <c r="Z61">
        <v>13.54</v>
      </c>
      <c r="AA61">
        <v>29.02</v>
      </c>
      <c r="AB61">
        <v>0</v>
      </c>
      <c r="AC61">
        <v>48.38</v>
      </c>
    </row>
    <row r="62" spans="7:29">
      <c r="G62" t="s">
        <v>104</v>
      </c>
      <c r="H62" s="73">
        <v>0</v>
      </c>
      <c r="I62" s="46">
        <v>0</v>
      </c>
      <c r="J62" s="46">
        <v>19.350000000000001</v>
      </c>
      <c r="K62" s="46">
        <v>28.05</v>
      </c>
      <c r="L62" s="46">
        <v>14.03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61.43</v>
      </c>
      <c r="V62" s="74">
        <v>-2</v>
      </c>
      <c r="W62">
        <v>0</v>
      </c>
      <c r="X62">
        <v>0</v>
      </c>
      <c r="Y62">
        <v>-2</v>
      </c>
      <c r="Z62">
        <v>14.03</v>
      </c>
      <c r="AA62">
        <v>28.05</v>
      </c>
      <c r="AB62">
        <v>0</v>
      </c>
      <c r="AC62">
        <v>19.350000000000001</v>
      </c>
    </row>
    <row r="63" spans="7:29">
      <c r="G63" t="s">
        <v>105</v>
      </c>
      <c r="H63" s="73">
        <v>49.34</v>
      </c>
      <c r="I63" s="46">
        <v>22.25</v>
      </c>
      <c r="J63" s="46">
        <v>38.700000000000003</v>
      </c>
      <c r="K63" s="46">
        <v>29.02</v>
      </c>
      <c r="L63" s="46">
        <v>14.51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153.82</v>
      </c>
      <c r="V63" s="74">
        <v>-2</v>
      </c>
      <c r="W63">
        <v>49.34</v>
      </c>
      <c r="X63">
        <v>22.25</v>
      </c>
      <c r="Y63">
        <v>-2</v>
      </c>
      <c r="Z63">
        <v>14.51</v>
      </c>
      <c r="AA63">
        <v>29.02</v>
      </c>
      <c r="AB63">
        <v>0</v>
      </c>
      <c r="AC63">
        <v>38.700000000000003</v>
      </c>
    </row>
    <row r="64" spans="7:29">
      <c r="G64" t="s">
        <v>106</v>
      </c>
      <c r="H64" s="73">
        <v>38.700000000000003</v>
      </c>
      <c r="I64" s="46">
        <v>15.48</v>
      </c>
      <c r="J64" s="46">
        <v>38.700000000000003</v>
      </c>
      <c r="K64" s="46">
        <v>29.02</v>
      </c>
      <c r="L64" s="46">
        <v>14.99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136.88999999999999</v>
      </c>
      <c r="V64" s="74">
        <v>-2</v>
      </c>
      <c r="W64">
        <v>38.700000000000003</v>
      </c>
      <c r="X64">
        <v>15.48</v>
      </c>
      <c r="Y64">
        <v>-2</v>
      </c>
      <c r="Z64">
        <v>14.99</v>
      </c>
      <c r="AA64">
        <v>29.02</v>
      </c>
      <c r="AB64">
        <v>0</v>
      </c>
      <c r="AC64">
        <v>38.700000000000003</v>
      </c>
    </row>
    <row r="65" spans="7:29">
      <c r="G65" t="s">
        <v>107</v>
      </c>
      <c r="H65" s="73">
        <v>83.2</v>
      </c>
      <c r="I65" s="46">
        <v>0</v>
      </c>
      <c r="J65" s="46">
        <v>0</v>
      </c>
      <c r="K65" s="46">
        <v>28.05</v>
      </c>
      <c r="L65" s="46">
        <v>15.96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127.21</v>
      </c>
      <c r="V65" s="74">
        <v>-2</v>
      </c>
      <c r="W65">
        <v>83.2</v>
      </c>
      <c r="X65">
        <v>0</v>
      </c>
      <c r="Y65">
        <v>-2</v>
      </c>
      <c r="Z65">
        <v>15.96</v>
      </c>
      <c r="AA65">
        <v>28.05</v>
      </c>
      <c r="AB65">
        <v>0</v>
      </c>
      <c r="AC65">
        <v>0</v>
      </c>
    </row>
    <row r="66" spans="7:29">
      <c r="G66" t="s">
        <v>108</v>
      </c>
      <c r="H66" s="73">
        <v>65.78</v>
      </c>
      <c r="I66" s="46">
        <v>0</v>
      </c>
      <c r="J66" s="46">
        <v>0</v>
      </c>
      <c r="K66" s="46">
        <v>27.09</v>
      </c>
      <c r="L66" s="46">
        <v>16.45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109.32</v>
      </c>
      <c r="V66" s="74">
        <v>-2</v>
      </c>
      <c r="W66">
        <v>65.78</v>
      </c>
      <c r="X66">
        <v>0</v>
      </c>
      <c r="Y66">
        <v>-2</v>
      </c>
      <c r="Z66">
        <v>16.45</v>
      </c>
      <c r="AA66">
        <v>27.09</v>
      </c>
      <c r="AB66">
        <v>0</v>
      </c>
      <c r="AC66">
        <v>0</v>
      </c>
    </row>
    <row r="67" spans="7:29">
      <c r="G67" t="s">
        <v>109</v>
      </c>
      <c r="H67" s="73">
        <v>91.91</v>
      </c>
      <c r="I67" s="46">
        <v>0</v>
      </c>
      <c r="J67" s="46">
        <v>0</v>
      </c>
      <c r="K67" s="46">
        <v>25.15</v>
      </c>
      <c r="L67" s="46">
        <v>17.41</v>
      </c>
      <c r="M67" s="74">
        <v>0</v>
      </c>
      <c r="N67" s="73">
        <v>0</v>
      </c>
      <c r="O67" s="46">
        <v>-10</v>
      </c>
      <c r="P67" s="46">
        <v>0</v>
      </c>
      <c r="Q67" s="46">
        <v>0</v>
      </c>
      <c r="R67" s="46">
        <v>0</v>
      </c>
      <c r="S67" s="74">
        <v>0</v>
      </c>
      <c r="U67" s="73">
        <v>134.47</v>
      </c>
      <c r="V67" s="74">
        <v>-13</v>
      </c>
      <c r="W67">
        <v>91.91</v>
      </c>
      <c r="X67">
        <v>-10</v>
      </c>
      <c r="Y67">
        <v>-3</v>
      </c>
      <c r="Z67">
        <v>17.41</v>
      </c>
      <c r="AA67">
        <v>25.15</v>
      </c>
      <c r="AB67">
        <v>0</v>
      </c>
      <c r="AC67">
        <v>0</v>
      </c>
    </row>
    <row r="68" spans="7:29">
      <c r="G68" t="s">
        <v>110</v>
      </c>
      <c r="H68" s="73">
        <v>102.55</v>
      </c>
      <c r="I68" s="46">
        <v>0</v>
      </c>
      <c r="J68" s="46">
        <v>0</v>
      </c>
      <c r="K68" s="46">
        <v>25.15</v>
      </c>
      <c r="L68" s="46">
        <v>17.41</v>
      </c>
      <c r="M68" s="74">
        <v>0</v>
      </c>
      <c r="N68" s="73">
        <v>0</v>
      </c>
      <c r="O68" s="46">
        <v>-15</v>
      </c>
      <c r="P68" s="46">
        <v>0</v>
      </c>
      <c r="Q68" s="46">
        <v>0</v>
      </c>
      <c r="R68" s="46">
        <v>0</v>
      </c>
      <c r="S68" s="74">
        <v>0</v>
      </c>
      <c r="U68" s="73">
        <v>145.11000000000001</v>
      </c>
      <c r="V68" s="74">
        <v>-18</v>
      </c>
      <c r="W68">
        <v>102.55</v>
      </c>
      <c r="X68">
        <v>-15</v>
      </c>
      <c r="Y68">
        <v>-3</v>
      </c>
      <c r="Z68">
        <v>17.41</v>
      </c>
      <c r="AA68">
        <v>25.15</v>
      </c>
      <c r="AB68">
        <v>0</v>
      </c>
      <c r="AC68">
        <v>0</v>
      </c>
    </row>
    <row r="69" spans="7:29">
      <c r="G69" t="s">
        <v>111</v>
      </c>
      <c r="H69" s="73">
        <v>74.489999999999995</v>
      </c>
      <c r="I69" s="46">
        <v>0</v>
      </c>
      <c r="J69" s="46">
        <v>0</v>
      </c>
      <c r="K69" s="46">
        <v>23.22</v>
      </c>
      <c r="L69" s="46">
        <v>17.41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115.12</v>
      </c>
      <c r="V69" s="74">
        <v>-3</v>
      </c>
      <c r="W69">
        <v>74.489999999999995</v>
      </c>
      <c r="X69">
        <v>0</v>
      </c>
      <c r="Y69">
        <v>-3</v>
      </c>
      <c r="Z69">
        <v>17.41</v>
      </c>
      <c r="AA69">
        <v>23.22</v>
      </c>
      <c r="AB69">
        <v>0</v>
      </c>
      <c r="AC69">
        <v>0</v>
      </c>
    </row>
    <row r="70" spans="7:29">
      <c r="G70" t="s">
        <v>112</v>
      </c>
      <c r="H70" s="73">
        <v>86.1</v>
      </c>
      <c r="I70" s="46">
        <v>0</v>
      </c>
      <c r="J70" s="46">
        <v>38.700000000000003</v>
      </c>
      <c r="K70" s="46">
        <v>23.22</v>
      </c>
      <c r="L70" s="46">
        <v>17.41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165.43</v>
      </c>
      <c r="V70" s="74">
        <v>-3</v>
      </c>
      <c r="W70">
        <v>86.1</v>
      </c>
      <c r="X70">
        <v>0</v>
      </c>
      <c r="Y70">
        <v>-3</v>
      </c>
      <c r="Z70">
        <v>17.41</v>
      </c>
      <c r="AA70">
        <v>23.22</v>
      </c>
      <c r="AB70">
        <v>0</v>
      </c>
      <c r="AC70">
        <v>38.700000000000003</v>
      </c>
    </row>
    <row r="71" spans="7:29">
      <c r="G71" t="s">
        <v>113</v>
      </c>
      <c r="H71" s="73">
        <v>64.81</v>
      </c>
      <c r="I71" s="46">
        <v>0</v>
      </c>
      <c r="J71" s="46">
        <v>0</v>
      </c>
      <c r="K71" s="46">
        <v>23.22</v>
      </c>
      <c r="L71" s="46">
        <v>15.48</v>
      </c>
      <c r="M71" s="74">
        <v>0</v>
      </c>
      <c r="N71" s="73">
        <v>0</v>
      </c>
      <c r="O71" s="46">
        <v>0</v>
      </c>
      <c r="P71" s="46">
        <v>-5</v>
      </c>
      <c r="Q71" s="46">
        <v>0</v>
      </c>
      <c r="R71" s="46">
        <v>0</v>
      </c>
      <c r="S71" s="74">
        <v>0</v>
      </c>
      <c r="U71" s="73">
        <v>103.51</v>
      </c>
      <c r="V71" s="74">
        <v>-6</v>
      </c>
      <c r="W71">
        <v>64.81</v>
      </c>
      <c r="X71">
        <v>0</v>
      </c>
      <c r="Y71">
        <v>-1</v>
      </c>
      <c r="Z71">
        <v>15.48</v>
      </c>
      <c r="AA71">
        <v>23.22</v>
      </c>
      <c r="AB71">
        <v>0</v>
      </c>
      <c r="AC71">
        <v>-5</v>
      </c>
    </row>
    <row r="72" spans="7:29">
      <c r="G72" t="s">
        <v>114</v>
      </c>
      <c r="H72" s="73">
        <v>85.14</v>
      </c>
      <c r="I72" s="46">
        <v>0</v>
      </c>
      <c r="J72" s="46">
        <v>0</v>
      </c>
      <c r="K72" s="46">
        <v>22.25</v>
      </c>
      <c r="L72" s="46">
        <v>13.54</v>
      </c>
      <c r="M72" s="74">
        <v>0</v>
      </c>
      <c r="N72" s="73">
        <v>0</v>
      </c>
      <c r="O72" s="46">
        <v>0</v>
      </c>
      <c r="P72" s="46">
        <v>-7</v>
      </c>
      <c r="Q72" s="46">
        <v>0</v>
      </c>
      <c r="R72" s="46">
        <v>0</v>
      </c>
      <c r="S72" s="74">
        <v>0</v>
      </c>
      <c r="U72" s="73">
        <v>120.92</v>
      </c>
      <c r="V72" s="74">
        <v>-8</v>
      </c>
      <c r="W72">
        <v>85.14</v>
      </c>
      <c r="X72">
        <v>0</v>
      </c>
      <c r="Y72">
        <v>-1</v>
      </c>
      <c r="Z72">
        <v>13.54</v>
      </c>
      <c r="AA72">
        <v>22.25</v>
      </c>
      <c r="AB72">
        <v>0</v>
      </c>
      <c r="AC72">
        <v>-7</v>
      </c>
    </row>
    <row r="73" spans="7:29">
      <c r="G73" t="s">
        <v>115</v>
      </c>
      <c r="H73" s="73">
        <v>57.07</v>
      </c>
      <c r="I73" s="46">
        <v>0</v>
      </c>
      <c r="J73" s="46">
        <v>0</v>
      </c>
      <c r="K73" s="46">
        <v>19.350000000000001</v>
      </c>
      <c r="L73" s="46">
        <v>12.58</v>
      </c>
      <c r="M73" s="74">
        <v>0</v>
      </c>
      <c r="N73" s="73">
        <v>0</v>
      </c>
      <c r="O73" s="46">
        <v>0</v>
      </c>
      <c r="P73" s="46">
        <v>-90</v>
      </c>
      <c r="Q73" s="46">
        <v>0</v>
      </c>
      <c r="R73" s="46">
        <v>0</v>
      </c>
      <c r="S73" s="74">
        <v>0</v>
      </c>
      <c r="U73" s="73">
        <v>89</v>
      </c>
      <c r="V73" s="74">
        <v>-91</v>
      </c>
      <c r="W73">
        <v>57.07</v>
      </c>
      <c r="X73">
        <v>0</v>
      </c>
      <c r="Y73">
        <v>-1</v>
      </c>
      <c r="Z73">
        <v>12.58</v>
      </c>
      <c r="AA73">
        <v>19.350000000000001</v>
      </c>
      <c r="AB73">
        <v>0</v>
      </c>
      <c r="AC73">
        <v>-90</v>
      </c>
    </row>
    <row r="74" spans="7:29">
      <c r="G74" t="s">
        <v>116</v>
      </c>
      <c r="H74" s="73">
        <v>59.98</v>
      </c>
      <c r="I74" s="46">
        <v>4.84</v>
      </c>
      <c r="J74" s="46">
        <v>0</v>
      </c>
      <c r="K74" s="46">
        <v>21.28</v>
      </c>
      <c r="L74" s="46">
        <v>11.61</v>
      </c>
      <c r="M74" s="74">
        <v>0</v>
      </c>
      <c r="N74" s="73">
        <v>0</v>
      </c>
      <c r="O74" s="46">
        <v>0</v>
      </c>
      <c r="P74" s="46">
        <v>-100</v>
      </c>
      <c r="Q74" s="46">
        <v>0</v>
      </c>
      <c r="R74" s="46">
        <v>0</v>
      </c>
      <c r="S74" s="74">
        <v>0</v>
      </c>
      <c r="U74" s="73">
        <v>97.71</v>
      </c>
      <c r="V74" s="74">
        <v>-101</v>
      </c>
      <c r="W74">
        <v>59.98</v>
      </c>
      <c r="X74">
        <v>4.84</v>
      </c>
      <c r="Y74">
        <v>-1</v>
      </c>
      <c r="Z74">
        <v>11.61</v>
      </c>
      <c r="AA74">
        <v>21.28</v>
      </c>
      <c r="AB74">
        <v>0</v>
      </c>
      <c r="AC74">
        <v>-100</v>
      </c>
    </row>
    <row r="75" spans="7:29">
      <c r="G75" t="s">
        <v>117</v>
      </c>
      <c r="H75" s="73">
        <v>19.350000000000001</v>
      </c>
      <c r="I75" s="46">
        <v>48.37</v>
      </c>
      <c r="J75" s="46">
        <v>0</v>
      </c>
      <c r="K75" s="46">
        <v>14.51</v>
      </c>
      <c r="L75" s="46">
        <v>10.93</v>
      </c>
      <c r="M75" s="74">
        <v>0</v>
      </c>
      <c r="N75" s="73">
        <v>0</v>
      </c>
      <c r="O75" s="46">
        <v>0</v>
      </c>
      <c r="P75" s="46">
        <v>-60</v>
      </c>
      <c r="Q75" s="46">
        <v>0</v>
      </c>
      <c r="R75" s="46">
        <v>0</v>
      </c>
      <c r="S75" s="74">
        <v>0</v>
      </c>
      <c r="U75" s="73">
        <v>93.16</v>
      </c>
      <c r="V75" s="74">
        <v>-60</v>
      </c>
      <c r="W75">
        <v>19.350000000000001</v>
      </c>
      <c r="X75">
        <v>48.37</v>
      </c>
      <c r="Y75">
        <v>0</v>
      </c>
      <c r="Z75">
        <v>10.93</v>
      </c>
      <c r="AA75">
        <v>14.51</v>
      </c>
      <c r="AB75">
        <v>0</v>
      </c>
      <c r="AC75">
        <v>-60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13.55</v>
      </c>
      <c r="L76" s="46">
        <v>10.93</v>
      </c>
      <c r="M76" s="74">
        <v>0</v>
      </c>
      <c r="N76" s="73">
        <v>-14</v>
      </c>
      <c r="O76" s="46">
        <v>0</v>
      </c>
      <c r="P76" s="46">
        <v>-50</v>
      </c>
      <c r="Q76" s="46">
        <v>0</v>
      </c>
      <c r="R76" s="46">
        <v>0</v>
      </c>
      <c r="S76" s="74">
        <v>0</v>
      </c>
      <c r="U76" s="73">
        <v>24.48</v>
      </c>
      <c r="V76" s="74">
        <v>-65</v>
      </c>
      <c r="W76">
        <v>-14</v>
      </c>
      <c r="X76">
        <v>0</v>
      </c>
      <c r="Y76">
        <v>-1</v>
      </c>
      <c r="Z76">
        <v>10.93</v>
      </c>
      <c r="AA76">
        <v>13.55</v>
      </c>
      <c r="AB76">
        <v>0</v>
      </c>
      <c r="AC76">
        <v>-50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17.41</v>
      </c>
      <c r="L77" s="46">
        <v>9.9600000000000009</v>
      </c>
      <c r="M77" s="74">
        <v>0.1</v>
      </c>
      <c r="N77" s="73">
        <v>-53</v>
      </c>
      <c r="O77" s="46">
        <v>0</v>
      </c>
      <c r="P77" s="46">
        <v>-40</v>
      </c>
      <c r="Q77" s="46">
        <v>0</v>
      </c>
      <c r="R77" s="46">
        <v>0</v>
      </c>
      <c r="S77" s="74">
        <v>0</v>
      </c>
      <c r="U77" s="73">
        <v>27.47</v>
      </c>
      <c r="V77" s="74">
        <v>-94</v>
      </c>
      <c r="W77">
        <v>-53</v>
      </c>
      <c r="X77">
        <v>0</v>
      </c>
      <c r="Y77">
        <v>-1</v>
      </c>
      <c r="Z77">
        <v>9.9600000000000009</v>
      </c>
      <c r="AA77">
        <v>17.41</v>
      </c>
      <c r="AB77">
        <v>0.1</v>
      </c>
      <c r="AC77">
        <v>-40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18.38</v>
      </c>
      <c r="L78" s="46">
        <v>9.9600000000000009</v>
      </c>
      <c r="M78" s="74">
        <v>0</v>
      </c>
      <c r="N78" s="73">
        <v>-100</v>
      </c>
      <c r="O78" s="46">
        <v>0</v>
      </c>
      <c r="P78" s="46">
        <v>-5</v>
      </c>
      <c r="Q78" s="46">
        <v>0</v>
      </c>
      <c r="R78" s="46">
        <v>0</v>
      </c>
      <c r="S78" s="74">
        <v>0</v>
      </c>
      <c r="U78" s="73">
        <v>28.34</v>
      </c>
      <c r="V78" s="74">
        <v>-106</v>
      </c>
      <c r="W78">
        <v>-100</v>
      </c>
      <c r="X78">
        <v>0</v>
      </c>
      <c r="Y78">
        <v>-1</v>
      </c>
      <c r="Z78">
        <v>9.9600000000000009</v>
      </c>
      <c r="AA78">
        <v>18.38</v>
      </c>
      <c r="AB78">
        <v>0</v>
      </c>
      <c r="AC78">
        <v>-5</v>
      </c>
    </row>
    <row r="79" spans="7:29">
      <c r="G79" t="s">
        <v>121</v>
      </c>
      <c r="H79" s="73">
        <v>0</v>
      </c>
      <c r="I79" s="46">
        <v>62.89</v>
      </c>
      <c r="J79" s="46">
        <v>0</v>
      </c>
      <c r="K79" s="46">
        <v>11.61</v>
      </c>
      <c r="L79" s="46">
        <v>9.9600000000000009</v>
      </c>
      <c r="M79" s="74">
        <v>1.06</v>
      </c>
      <c r="N79" s="73">
        <v>-67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85.52</v>
      </c>
      <c r="V79" s="74">
        <v>-68</v>
      </c>
      <c r="W79">
        <v>-67</v>
      </c>
      <c r="X79">
        <v>62.89</v>
      </c>
      <c r="Y79">
        <v>-1</v>
      </c>
      <c r="Z79">
        <v>9.9600000000000009</v>
      </c>
      <c r="AA79">
        <v>11.61</v>
      </c>
      <c r="AB79">
        <v>1.06</v>
      </c>
      <c r="AC79">
        <v>0</v>
      </c>
    </row>
    <row r="80" spans="7:29">
      <c r="G80" t="s">
        <v>122</v>
      </c>
      <c r="H80" s="73">
        <v>0</v>
      </c>
      <c r="I80" s="46">
        <v>72.56</v>
      </c>
      <c r="J80" s="46">
        <v>0</v>
      </c>
      <c r="K80" s="46">
        <v>9.67</v>
      </c>
      <c r="L80" s="46">
        <v>10.93</v>
      </c>
      <c r="M80" s="74">
        <v>2.13</v>
      </c>
      <c r="N80" s="73">
        <v>-49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95.29</v>
      </c>
      <c r="V80" s="74">
        <v>-50</v>
      </c>
      <c r="W80">
        <v>-49</v>
      </c>
      <c r="X80">
        <v>72.56</v>
      </c>
      <c r="Y80">
        <v>-1</v>
      </c>
      <c r="Z80">
        <v>10.93</v>
      </c>
      <c r="AA80">
        <v>9.67</v>
      </c>
      <c r="AB80">
        <v>2.13</v>
      </c>
      <c r="AC80">
        <v>0</v>
      </c>
    </row>
    <row r="81" spans="7:29">
      <c r="G81" t="s">
        <v>123</v>
      </c>
      <c r="H81" s="73">
        <v>0</v>
      </c>
      <c r="I81" s="46">
        <v>67.72</v>
      </c>
      <c r="J81" s="46">
        <v>0</v>
      </c>
      <c r="K81" s="46">
        <v>0</v>
      </c>
      <c r="L81" s="46">
        <v>12.09</v>
      </c>
      <c r="M81" s="74">
        <v>2.52</v>
      </c>
      <c r="N81" s="73">
        <v>-52</v>
      </c>
      <c r="O81" s="46">
        <v>0</v>
      </c>
      <c r="P81" s="46">
        <v>-10</v>
      </c>
      <c r="Q81" s="46">
        <v>0</v>
      </c>
      <c r="R81" s="46">
        <v>0</v>
      </c>
      <c r="S81" s="74">
        <v>0</v>
      </c>
      <c r="U81" s="73">
        <v>82.33</v>
      </c>
      <c r="V81" s="74">
        <v>-63</v>
      </c>
      <c r="W81">
        <v>-52</v>
      </c>
      <c r="X81">
        <v>67.72</v>
      </c>
      <c r="Y81">
        <v>-1</v>
      </c>
      <c r="Z81">
        <v>12.09</v>
      </c>
      <c r="AA81">
        <v>0</v>
      </c>
      <c r="AB81">
        <v>2.52</v>
      </c>
      <c r="AC81">
        <v>-10</v>
      </c>
    </row>
    <row r="82" spans="7:29">
      <c r="G82" t="s">
        <v>124</v>
      </c>
      <c r="H82" s="73">
        <v>0</v>
      </c>
      <c r="I82" s="46">
        <v>67.72</v>
      </c>
      <c r="J82" s="46">
        <v>0</v>
      </c>
      <c r="K82" s="46">
        <v>0</v>
      </c>
      <c r="L82" s="46">
        <v>11.9</v>
      </c>
      <c r="M82" s="74">
        <v>0.77</v>
      </c>
      <c r="N82" s="73">
        <v>-48</v>
      </c>
      <c r="O82" s="46">
        <v>0</v>
      </c>
      <c r="P82" s="46">
        <v>-5</v>
      </c>
      <c r="Q82" s="46">
        <v>0</v>
      </c>
      <c r="R82" s="46">
        <v>0</v>
      </c>
      <c r="S82" s="74">
        <v>0</v>
      </c>
      <c r="U82" s="73">
        <v>80.39</v>
      </c>
      <c r="V82" s="74">
        <v>-54</v>
      </c>
      <c r="W82">
        <v>-48</v>
      </c>
      <c r="X82">
        <v>67.72</v>
      </c>
      <c r="Y82">
        <v>-1</v>
      </c>
      <c r="Z82">
        <v>11.9</v>
      </c>
      <c r="AA82">
        <v>0</v>
      </c>
      <c r="AB82">
        <v>0.77</v>
      </c>
      <c r="AC82">
        <v>-5</v>
      </c>
    </row>
    <row r="83" spans="7:29">
      <c r="G83" t="s">
        <v>125</v>
      </c>
      <c r="H83" s="73">
        <v>0</v>
      </c>
      <c r="I83" s="46">
        <v>85.13</v>
      </c>
      <c r="J83" s="46">
        <v>9.67</v>
      </c>
      <c r="K83" s="46">
        <v>0</v>
      </c>
      <c r="L83" s="46">
        <v>11.9</v>
      </c>
      <c r="M83" s="74">
        <v>1.84</v>
      </c>
      <c r="N83" s="73">
        <v>-79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108.54</v>
      </c>
      <c r="V83" s="74">
        <v>-80</v>
      </c>
      <c r="W83">
        <v>-79</v>
      </c>
      <c r="X83">
        <v>85.13</v>
      </c>
      <c r="Y83">
        <v>-1</v>
      </c>
      <c r="Z83">
        <v>11.9</v>
      </c>
      <c r="AA83">
        <v>0</v>
      </c>
      <c r="AB83">
        <v>1.84</v>
      </c>
      <c r="AC83">
        <v>9.67</v>
      </c>
    </row>
    <row r="84" spans="7:29">
      <c r="G84" t="s">
        <v>126</v>
      </c>
      <c r="H84" s="73">
        <v>0</v>
      </c>
      <c r="I84" s="46">
        <v>97.71</v>
      </c>
      <c r="J84" s="46">
        <v>17.41</v>
      </c>
      <c r="K84" s="46">
        <v>0</v>
      </c>
      <c r="L84" s="46">
        <v>11.9</v>
      </c>
      <c r="M84" s="74">
        <v>2.61</v>
      </c>
      <c r="N84" s="73">
        <v>-51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129.63</v>
      </c>
      <c r="V84" s="74">
        <v>-52</v>
      </c>
      <c r="W84">
        <v>-51</v>
      </c>
      <c r="X84">
        <v>97.71</v>
      </c>
      <c r="Y84">
        <v>-1</v>
      </c>
      <c r="Z84">
        <v>11.9</v>
      </c>
      <c r="AA84">
        <v>0</v>
      </c>
      <c r="AB84">
        <v>2.61</v>
      </c>
      <c r="AC84">
        <v>17.41</v>
      </c>
    </row>
    <row r="85" spans="7:29">
      <c r="G85" t="s">
        <v>127</v>
      </c>
      <c r="H85" s="73">
        <v>0</v>
      </c>
      <c r="I85" s="46">
        <v>85.13</v>
      </c>
      <c r="J85" s="46">
        <v>0</v>
      </c>
      <c r="K85" s="46">
        <v>0</v>
      </c>
      <c r="L85" s="46">
        <v>12.09</v>
      </c>
      <c r="M85" s="74">
        <v>2.23</v>
      </c>
      <c r="N85" s="73">
        <v>-11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99.45</v>
      </c>
      <c r="V85" s="74">
        <v>-12</v>
      </c>
      <c r="W85">
        <v>-11</v>
      </c>
      <c r="X85">
        <v>85.13</v>
      </c>
      <c r="Y85">
        <v>-1</v>
      </c>
      <c r="Z85">
        <v>12.09</v>
      </c>
      <c r="AA85">
        <v>0</v>
      </c>
      <c r="AB85">
        <v>2.23</v>
      </c>
      <c r="AC85">
        <v>0</v>
      </c>
    </row>
    <row r="86" spans="7:29">
      <c r="G86" t="s">
        <v>128</v>
      </c>
      <c r="H86" s="73">
        <v>0</v>
      </c>
      <c r="I86" s="46">
        <v>87.06</v>
      </c>
      <c r="J86" s="46">
        <v>0</v>
      </c>
      <c r="K86" s="46">
        <v>0</v>
      </c>
      <c r="L86" s="46">
        <v>11.9</v>
      </c>
      <c r="M86" s="74">
        <v>3.39</v>
      </c>
      <c r="N86" s="73">
        <v>-20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102.35</v>
      </c>
      <c r="V86" s="74">
        <v>-21</v>
      </c>
      <c r="W86">
        <v>-20</v>
      </c>
      <c r="X86">
        <v>87.06</v>
      </c>
      <c r="Y86">
        <v>-1</v>
      </c>
      <c r="Z86">
        <v>11.9</v>
      </c>
      <c r="AA86">
        <v>0</v>
      </c>
      <c r="AB86">
        <v>3.39</v>
      </c>
      <c r="AC86">
        <v>0</v>
      </c>
    </row>
    <row r="87" spans="7:29">
      <c r="G87" t="s">
        <v>129</v>
      </c>
      <c r="H87" s="73">
        <v>0</v>
      </c>
      <c r="I87" s="46">
        <v>122.86</v>
      </c>
      <c r="J87" s="46">
        <v>17.41</v>
      </c>
      <c r="K87" s="46">
        <v>0</v>
      </c>
      <c r="L87" s="46">
        <v>12.09</v>
      </c>
      <c r="M87" s="74">
        <v>0.68</v>
      </c>
      <c r="N87" s="73">
        <v>-35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153.04</v>
      </c>
      <c r="V87" s="74">
        <v>-36</v>
      </c>
      <c r="W87">
        <v>-35</v>
      </c>
      <c r="X87">
        <v>122.86</v>
      </c>
      <c r="Y87">
        <v>-1</v>
      </c>
      <c r="Z87">
        <v>12.09</v>
      </c>
      <c r="AA87">
        <v>0</v>
      </c>
      <c r="AB87">
        <v>0.68</v>
      </c>
      <c r="AC87">
        <v>17.41</v>
      </c>
    </row>
    <row r="88" spans="7:29">
      <c r="G88" t="s">
        <v>130</v>
      </c>
      <c r="H88" s="73">
        <v>0</v>
      </c>
      <c r="I88" s="46">
        <v>75.45</v>
      </c>
      <c r="J88" s="46">
        <v>0</v>
      </c>
      <c r="K88" s="46">
        <v>0</v>
      </c>
      <c r="L88" s="46">
        <v>12.58</v>
      </c>
      <c r="M88" s="74">
        <v>0.57999999999999996</v>
      </c>
      <c r="N88" s="73">
        <v>-32</v>
      </c>
      <c r="O88" s="46">
        <v>0</v>
      </c>
      <c r="P88" s="46">
        <v>-25</v>
      </c>
      <c r="Q88" s="46">
        <v>0</v>
      </c>
      <c r="R88" s="46">
        <v>0</v>
      </c>
      <c r="S88" s="74">
        <v>0</v>
      </c>
      <c r="U88" s="73">
        <v>88.61</v>
      </c>
      <c r="V88" s="74">
        <v>-58</v>
      </c>
      <c r="W88">
        <v>-32</v>
      </c>
      <c r="X88">
        <v>75.45</v>
      </c>
      <c r="Y88">
        <v>-1</v>
      </c>
      <c r="Z88">
        <v>12.58</v>
      </c>
      <c r="AA88">
        <v>0</v>
      </c>
      <c r="AB88">
        <v>0.57999999999999996</v>
      </c>
      <c r="AC88">
        <v>-25</v>
      </c>
    </row>
    <row r="89" spans="7:29">
      <c r="G89" t="s">
        <v>131</v>
      </c>
      <c r="H89" s="73">
        <v>24.19</v>
      </c>
      <c r="I89" s="46">
        <v>86.1</v>
      </c>
      <c r="J89" s="46">
        <v>29.02</v>
      </c>
      <c r="K89" s="46">
        <v>0</v>
      </c>
      <c r="L89" s="46">
        <v>13.06</v>
      </c>
      <c r="M89" s="74">
        <v>0.77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153.13999999999999</v>
      </c>
      <c r="V89" s="74">
        <v>-1</v>
      </c>
      <c r="W89">
        <v>24.19</v>
      </c>
      <c r="X89">
        <v>86.1</v>
      </c>
      <c r="Y89">
        <v>-1</v>
      </c>
      <c r="Z89">
        <v>13.06</v>
      </c>
      <c r="AA89">
        <v>0</v>
      </c>
      <c r="AB89">
        <v>0.77</v>
      </c>
      <c r="AC89">
        <v>29.02</v>
      </c>
    </row>
    <row r="90" spans="7:29">
      <c r="G90" t="s">
        <v>132</v>
      </c>
      <c r="H90" s="73">
        <v>47.4</v>
      </c>
      <c r="I90" s="46">
        <v>125.76</v>
      </c>
      <c r="J90" s="46">
        <v>33.86</v>
      </c>
      <c r="K90" s="46">
        <v>0</v>
      </c>
      <c r="L90" s="46">
        <v>13.06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220.08</v>
      </c>
      <c r="V90" s="74">
        <v>-1</v>
      </c>
      <c r="W90">
        <v>47.4</v>
      </c>
      <c r="X90">
        <v>125.76</v>
      </c>
      <c r="Y90">
        <v>-1</v>
      </c>
      <c r="Z90">
        <v>13.06</v>
      </c>
      <c r="AA90">
        <v>0</v>
      </c>
      <c r="AB90">
        <v>0</v>
      </c>
      <c r="AC90">
        <v>33.86</v>
      </c>
    </row>
    <row r="91" spans="7:29">
      <c r="G91" t="s">
        <v>133</v>
      </c>
      <c r="H91" s="73">
        <v>60.95</v>
      </c>
      <c r="I91" s="46">
        <v>148.97999999999999</v>
      </c>
      <c r="J91" s="46">
        <v>48.37</v>
      </c>
      <c r="K91" s="46">
        <v>0</v>
      </c>
      <c r="L91" s="46">
        <v>13.06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271.36</v>
      </c>
      <c r="V91" s="74">
        <v>-1</v>
      </c>
      <c r="W91">
        <v>60.95</v>
      </c>
      <c r="X91">
        <v>148.97999999999999</v>
      </c>
      <c r="Y91">
        <v>-1</v>
      </c>
      <c r="Z91">
        <v>13.06</v>
      </c>
      <c r="AA91">
        <v>0</v>
      </c>
      <c r="AB91">
        <v>0</v>
      </c>
      <c r="AC91">
        <v>48.37</v>
      </c>
    </row>
    <row r="92" spans="7:29">
      <c r="G92" t="s">
        <v>134</v>
      </c>
      <c r="H92" s="73">
        <v>83.2</v>
      </c>
      <c r="I92" s="46">
        <v>155.75</v>
      </c>
      <c r="J92" s="46">
        <v>48.37</v>
      </c>
      <c r="K92" s="46">
        <v>0</v>
      </c>
      <c r="L92" s="46">
        <v>13.06</v>
      </c>
      <c r="M92" s="74">
        <v>0.48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300.86</v>
      </c>
      <c r="V92" s="74">
        <v>-1</v>
      </c>
      <c r="W92">
        <v>83.2</v>
      </c>
      <c r="X92">
        <v>155.75</v>
      </c>
      <c r="Y92">
        <v>-1</v>
      </c>
      <c r="Z92">
        <v>13.06</v>
      </c>
      <c r="AA92">
        <v>0</v>
      </c>
      <c r="AB92">
        <v>0.48</v>
      </c>
      <c r="AC92">
        <v>48.37</v>
      </c>
    </row>
    <row r="93" spans="7:29">
      <c r="G93" t="s">
        <v>135</v>
      </c>
      <c r="H93" s="73">
        <v>48.37</v>
      </c>
      <c r="I93" s="46">
        <v>99.64</v>
      </c>
      <c r="J93" s="46">
        <v>111.25</v>
      </c>
      <c r="K93" s="46">
        <v>0</v>
      </c>
      <c r="L93" s="46">
        <v>13.06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272.32</v>
      </c>
      <c r="V93" s="74">
        <v>-1</v>
      </c>
      <c r="W93">
        <v>48.37</v>
      </c>
      <c r="X93">
        <v>99.64</v>
      </c>
      <c r="Y93">
        <v>-1</v>
      </c>
      <c r="Z93">
        <v>13.06</v>
      </c>
      <c r="AA93">
        <v>0</v>
      </c>
      <c r="AB93">
        <v>0</v>
      </c>
      <c r="AC93">
        <v>111.25</v>
      </c>
    </row>
    <row r="94" spans="7:29">
      <c r="G94" t="s">
        <v>136</v>
      </c>
      <c r="H94" s="73">
        <v>93.84</v>
      </c>
      <c r="I94" s="46">
        <v>122.85</v>
      </c>
      <c r="J94" s="46">
        <v>24.19</v>
      </c>
      <c r="K94" s="46">
        <v>0</v>
      </c>
      <c r="L94" s="46">
        <v>12.58</v>
      </c>
      <c r="M94" s="74">
        <v>0.57999999999999996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254.04</v>
      </c>
      <c r="V94" s="74">
        <v>-1</v>
      </c>
      <c r="W94">
        <v>93.84</v>
      </c>
      <c r="X94">
        <v>122.85</v>
      </c>
      <c r="Y94">
        <v>-1</v>
      </c>
      <c r="Z94">
        <v>12.58</v>
      </c>
      <c r="AA94">
        <v>0</v>
      </c>
      <c r="AB94">
        <v>0.57999999999999996</v>
      </c>
      <c r="AC94">
        <v>24.19</v>
      </c>
    </row>
    <row r="95" spans="7:29">
      <c r="G95" t="s">
        <v>137</v>
      </c>
      <c r="H95" s="73">
        <v>110.28</v>
      </c>
      <c r="I95" s="46">
        <v>178.97</v>
      </c>
      <c r="J95" s="46">
        <v>0</v>
      </c>
      <c r="K95" s="46">
        <v>0</v>
      </c>
      <c r="L95" s="46">
        <v>12.09</v>
      </c>
      <c r="M95" s="74">
        <v>0.1</v>
      </c>
      <c r="N95" s="73">
        <v>0</v>
      </c>
      <c r="O95" s="46">
        <v>0</v>
      </c>
      <c r="P95" s="46">
        <v>-84</v>
      </c>
      <c r="Q95" s="46">
        <v>0</v>
      </c>
      <c r="R95" s="46">
        <v>0</v>
      </c>
      <c r="S95" s="74">
        <v>0</v>
      </c>
      <c r="U95" s="73">
        <v>301.44</v>
      </c>
      <c r="V95" s="74">
        <v>-85</v>
      </c>
      <c r="W95">
        <v>110.28</v>
      </c>
      <c r="X95">
        <v>178.97</v>
      </c>
      <c r="Y95">
        <v>-1</v>
      </c>
      <c r="Z95">
        <v>12.09</v>
      </c>
      <c r="AA95">
        <v>0</v>
      </c>
      <c r="AB95">
        <v>0.1</v>
      </c>
      <c r="AC95">
        <v>-84</v>
      </c>
    </row>
    <row r="96" spans="7:29">
      <c r="G96" t="s">
        <v>138</v>
      </c>
      <c r="H96" s="73">
        <v>152.85</v>
      </c>
      <c r="I96" s="46">
        <v>197.35</v>
      </c>
      <c r="J96" s="46">
        <v>0</v>
      </c>
      <c r="K96" s="46">
        <v>0</v>
      </c>
      <c r="L96" s="46">
        <v>12.09</v>
      </c>
      <c r="M96" s="74">
        <v>0.28999999999999998</v>
      </c>
      <c r="N96" s="73">
        <v>0</v>
      </c>
      <c r="O96" s="46">
        <v>0</v>
      </c>
      <c r="P96" s="46">
        <v>-114</v>
      </c>
      <c r="Q96" s="46">
        <v>0</v>
      </c>
      <c r="R96" s="46">
        <v>0</v>
      </c>
      <c r="S96" s="74">
        <v>0</v>
      </c>
      <c r="U96" s="73">
        <v>362.58</v>
      </c>
      <c r="V96" s="74">
        <v>-115</v>
      </c>
      <c r="W96">
        <v>152.85</v>
      </c>
      <c r="X96">
        <v>197.35</v>
      </c>
      <c r="Y96">
        <v>-1</v>
      </c>
      <c r="Z96">
        <v>12.09</v>
      </c>
      <c r="AA96">
        <v>0</v>
      </c>
      <c r="AB96">
        <v>0.28999999999999998</v>
      </c>
      <c r="AC96">
        <v>-114</v>
      </c>
    </row>
    <row r="97" spans="1:83">
      <c r="G97" t="s">
        <v>139</v>
      </c>
      <c r="H97" s="73">
        <v>113.19</v>
      </c>
      <c r="I97" s="46">
        <v>187.68</v>
      </c>
      <c r="J97" s="46">
        <v>232.17</v>
      </c>
      <c r="K97" s="46">
        <v>0</v>
      </c>
      <c r="L97" s="46">
        <v>12.09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545.13</v>
      </c>
      <c r="V97" s="74">
        <v>-1</v>
      </c>
      <c r="W97">
        <v>113.19</v>
      </c>
      <c r="X97">
        <v>187.68</v>
      </c>
      <c r="Y97">
        <v>-1</v>
      </c>
      <c r="Z97">
        <v>12.09</v>
      </c>
      <c r="AA97">
        <v>0</v>
      </c>
      <c r="AB97">
        <v>0</v>
      </c>
      <c r="AC97">
        <v>232.17</v>
      </c>
    </row>
    <row r="98" spans="1:83">
      <c r="G98" t="s">
        <v>140</v>
      </c>
      <c r="H98" s="73">
        <v>125.76</v>
      </c>
      <c r="I98" s="46">
        <v>177.03</v>
      </c>
      <c r="J98" s="46">
        <v>220.57</v>
      </c>
      <c r="K98" s="46">
        <v>0</v>
      </c>
      <c r="L98" s="46">
        <v>11.61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534.97</v>
      </c>
      <c r="V98" s="74">
        <v>-1</v>
      </c>
      <c r="W98">
        <v>125.76</v>
      </c>
      <c r="X98">
        <v>177.03</v>
      </c>
      <c r="Y98">
        <v>-1</v>
      </c>
      <c r="Z98">
        <v>11.61</v>
      </c>
      <c r="AA98">
        <v>0</v>
      </c>
      <c r="AB98">
        <v>0</v>
      </c>
      <c r="AC98">
        <v>220.57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0.72952000000000006</v>
      </c>
      <c r="I99" s="69">
        <f t="shared" ref="I99:BQ99" si="1">SUM(I3:I98)/4000</f>
        <v>0.91177999999999981</v>
      </c>
      <c r="J99" s="69">
        <f t="shared" si="1"/>
        <v>0.36751500000000004</v>
      </c>
      <c r="K99" s="69">
        <f t="shared" si="1"/>
        <v>0.21161499999999994</v>
      </c>
      <c r="L99" s="69">
        <f t="shared" si="1"/>
        <v>0.27169249999999984</v>
      </c>
      <c r="M99" s="69">
        <f t="shared" si="1"/>
        <v>5.2849999999999989E-3</v>
      </c>
      <c r="N99" s="68">
        <f t="shared" si="1"/>
        <v>-0.57125000000000004</v>
      </c>
      <c r="O99" s="69">
        <f t="shared" si="1"/>
        <v>-5.8250000000000003E-2</v>
      </c>
      <c r="P99" s="69">
        <f t="shared" si="1"/>
        <v>-0.50675000000000003</v>
      </c>
      <c r="Q99" s="69">
        <f t="shared" si="1"/>
        <v>-7.0000000000000007E-2</v>
      </c>
      <c r="R99" s="69">
        <f t="shared" si="1"/>
        <v>0</v>
      </c>
      <c r="S99" s="70">
        <f t="shared" si="1"/>
        <v>0</v>
      </c>
      <c r="U99" s="68">
        <f t="shared" si="1"/>
        <v>2.4974049999999997</v>
      </c>
      <c r="V99" s="70">
        <f t="shared" si="1"/>
        <v>-1.2395</v>
      </c>
      <c r="W99">
        <f t="shared" si="1"/>
        <v>0.15827000000000002</v>
      </c>
      <c r="X99">
        <f t="shared" si="1"/>
        <v>0.85353000000000001</v>
      </c>
      <c r="Y99">
        <f t="shared" si="1"/>
        <v>-3.3250000000000002E-2</v>
      </c>
      <c r="Z99">
        <f t="shared" si="1"/>
        <v>0.27169249999999984</v>
      </c>
      <c r="AA99">
        <f t="shared" si="1"/>
        <v>0.14161500000000002</v>
      </c>
      <c r="AB99">
        <f t="shared" si="1"/>
        <v>5.2849999999999989E-3</v>
      </c>
      <c r="AC99">
        <f t="shared" si="1"/>
        <v>-0.13923499999999997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256</v>
      </c>
      <c r="X2" t="s">
        <v>602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109.74</v>
      </c>
      <c r="I3" s="53">
        <v>0</v>
      </c>
      <c r="J3" s="53">
        <v>0</v>
      </c>
      <c r="K3" s="53">
        <v>0</v>
      </c>
      <c r="L3" s="53">
        <v>0</v>
      </c>
      <c r="M3" s="72">
        <v>0.04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602</v>
      </c>
      <c r="U3" s="73">
        <v>0</v>
      </c>
      <c r="V3" s="74">
        <v>109.78</v>
      </c>
      <c r="W3">
        <v>109.74</v>
      </c>
      <c r="X3">
        <v>0</v>
      </c>
      <c r="Y3">
        <v>0</v>
      </c>
      <c r="Z3">
        <v>0.04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63.55</v>
      </c>
      <c r="I4" s="46">
        <v>0</v>
      </c>
      <c r="J4" s="46">
        <v>0</v>
      </c>
      <c r="K4" s="46">
        <v>0</v>
      </c>
      <c r="L4" s="46">
        <v>0</v>
      </c>
      <c r="M4" s="74">
        <v>0.03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602</v>
      </c>
      <c r="U4" s="73">
        <v>0</v>
      </c>
      <c r="V4" s="74">
        <v>63.58</v>
      </c>
      <c r="W4">
        <v>63.55</v>
      </c>
      <c r="X4">
        <v>0</v>
      </c>
      <c r="Y4">
        <v>0</v>
      </c>
      <c r="Z4">
        <v>0.03</v>
      </c>
    </row>
    <row r="5" spans="1:26">
      <c r="B5" t="s">
        <v>379</v>
      </c>
      <c r="D5" t="s">
        <v>439</v>
      </c>
      <c r="G5" t="s">
        <v>47</v>
      </c>
      <c r="H5" s="73">
        <v>56.7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56.7</v>
      </c>
      <c r="W5">
        <v>56.7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35.49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35.49</v>
      </c>
      <c r="W6">
        <v>35.49</v>
      </c>
      <c r="X6">
        <v>0</v>
      </c>
      <c r="Y6">
        <v>0</v>
      </c>
      <c r="Z6">
        <v>0</v>
      </c>
    </row>
    <row r="7" spans="1:26">
      <c r="G7" t="s">
        <v>49</v>
      </c>
      <c r="H7" s="73">
        <v>28.84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28.84</v>
      </c>
      <c r="W7">
        <v>28.84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1.45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1.45</v>
      </c>
      <c r="W22">
        <v>0</v>
      </c>
      <c r="X22">
        <v>0</v>
      </c>
      <c r="Y22">
        <v>0</v>
      </c>
      <c r="Z22">
        <v>1.45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0.57999999999999996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0.57999999999999996</v>
      </c>
      <c r="W23">
        <v>0</v>
      </c>
      <c r="X23">
        <v>-2</v>
      </c>
      <c r="Y23">
        <v>0</v>
      </c>
      <c r="Z23">
        <v>0.57999999999999996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2.61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2.61</v>
      </c>
      <c r="W24">
        <v>0</v>
      </c>
      <c r="X24">
        <v>-2</v>
      </c>
      <c r="Y24">
        <v>0</v>
      </c>
      <c r="Z24">
        <v>2.61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1.26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1.26</v>
      </c>
      <c r="W25">
        <v>0</v>
      </c>
      <c r="X25">
        <v>-2</v>
      </c>
      <c r="Y25">
        <v>0</v>
      </c>
      <c r="Z25">
        <v>1.26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2.23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2.23</v>
      </c>
      <c r="W26">
        <v>0</v>
      </c>
      <c r="X26">
        <v>-2</v>
      </c>
      <c r="Y26">
        <v>0</v>
      </c>
      <c r="Z26">
        <v>2.23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1.93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1.93</v>
      </c>
      <c r="W27">
        <v>0</v>
      </c>
      <c r="X27">
        <v>-2</v>
      </c>
      <c r="Y27">
        <v>0</v>
      </c>
      <c r="Z27">
        <v>1.93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4.93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4.93</v>
      </c>
      <c r="W28">
        <v>0</v>
      </c>
      <c r="X28">
        <v>-2</v>
      </c>
      <c r="Y28">
        <v>0</v>
      </c>
      <c r="Z28">
        <v>4.93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4.0599999999999996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4.0599999999999996</v>
      </c>
      <c r="W29">
        <v>0</v>
      </c>
      <c r="X29">
        <v>0</v>
      </c>
      <c r="Y29">
        <v>0</v>
      </c>
      <c r="Z29">
        <v>4.0599999999999996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1.93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1.93</v>
      </c>
      <c r="W30">
        <v>0</v>
      </c>
      <c r="X30">
        <v>0</v>
      </c>
      <c r="Y30">
        <v>0</v>
      </c>
      <c r="Z30">
        <v>1.93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1.69</v>
      </c>
      <c r="W35">
        <v>0</v>
      </c>
      <c r="X35">
        <v>0</v>
      </c>
      <c r="Y35">
        <v>0</v>
      </c>
      <c r="Z35">
        <v>1.69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3.48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3.48</v>
      </c>
      <c r="W36">
        <v>0</v>
      </c>
      <c r="X36">
        <v>0</v>
      </c>
      <c r="Y36">
        <v>0</v>
      </c>
      <c r="Z36">
        <v>3.48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5.61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5.61</v>
      </c>
      <c r="W37">
        <v>0</v>
      </c>
      <c r="X37">
        <v>0</v>
      </c>
      <c r="Y37">
        <v>0</v>
      </c>
      <c r="Z37">
        <v>5.61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2.0299999999999998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2.0299999999999998</v>
      </c>
      <c r="W38">
        <v>0</v>
      </c>
      <c r="X38">
        <v>0</v>
      </c>
      <c r="Y38">
        <v>0</v>
      </c>
      <c r="Z38">
        <v>2.0299999999999998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3.77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3.77</v>
      </c>
      <c r="W39">
        <v>0</v>
      </c>
      <c r="X39">
        <v>0</v>
      </c>
      <c r="Y39">
        <v>0</v>
      </c>
      <c r="Z39">
        <v>3.77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4.55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4.55</v>
      </c>
      <c r="W40">
        <v>0</v>
      </c>
      <c r="X40">
        <v>0</v>
      </c>
      <c r="Y40">
        <v>0</v>
      </c>
      <c r="Z40">
        <v>4.55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17.41</v>
      </c>
      <c r="L41" s="46">
        <v>0</v>
      </c>
      <c r="M41" s="74">
        <v>5.13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22.54</v>
      </c>
      <c r="W41">
        <v>0</v>
      </c>
      <c r="X41">
        <v>0</v>
      </c>
      <c r="Y41">
        <v>17.41</v>
      </c>
      <c r="Z41">
        <v>5.13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27.09</v>
      </c>
      <c r="L42" s="46">
        <v>0</v>
      </c>
      <c r="M42" s="74">
        <v>5.9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32.99</v>
      </c>
      <c r="W42">
        <v>0</v>
      </c>
      <c r="X42">
        <v>0</v>
      </c>
      <c r="Y42">
        <v>27.09</v>
      </c>
      <c r="Z42">
        <v>5.9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37.729999999999997</v>
      </c>
      <c r="L43" s="46">
        <v>0</v>
      </c>
      <c r="M43" s="74">
        <v>0.77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38.5</v>
      </c>
      <c r="W43">
        <v>0</v>
      </c>
      <c r="X43">
        <v>0</v>
      </c>
      <c r="Y43">
        <v>37.729999999999997</v>
      </c>
      <c r="Z43">
        <v>0.77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45.47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45.47</v>
      </c>
      <c r="W44">
        <v>0</v>
      </c>
      <c r="X44">
        <v>0</v>
      </c>
      <c r="Y44">
        <v>45.47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50.3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50.3</v>
      </c>
      <c r="W45">
        <v>0</v>
      </c>
      <c r="X45">
        <v>0</v>
      </c>
      <c r="Y45">
        <v>50.3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52.24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52.24</v>
      </c>
      <c r="W46">
        <v>0</v>
      </c>
      <c r="X46">
        <v>0</v>
      </c>
      <c r="Y46">
        <v>52.24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55.15</v>
      </c>
      <c r="L47" s="46">
        <v>0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55.63</v>
      </c>
      <c r="W47">
        <v>0</v>
      </c>
      <c r="X47">
        <v>0</v>
      </c>
      <c r="Y47">
        <v>55.15</v>
      </c>
      <c r="Z47">
        <v>0.48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57.08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57.08</v>
      </c>
      <c r="W48">
        <v>0</v>
      </c>
      <c r="X48">
        <v>0</v>
      </c>
      <c r="Y48">
        <v>57.08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59.01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59.01</v>
      </c>
      <c r="W49">
        <v>0</v>
      </c>
      <c r="X49">
        <v>0</v>
      </c>
      <c r="Y49">
        <v>59.01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59.98</v>
      </c>
      <c r="L50" s="46">
        <v>0</v>
      </c>
      <c r="M50" s="74">
        <v>0.57999999999999996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60.56</v>
      </c>
      <c r="W50">
        <v>0</v>
      </c>
      <c r="X50">
        <v>0</v>
      </c>
      <c r="Y50">
        <v>59.98</v>
      </c>
      <c r="Z50">
        <v>0.57999999999999996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62.88</v>
      </c>
      <c r="L51" s="46">
        <v>0</v>
      </c>
      <c r="M51" s="74">
        <v>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65.88</v>
      </c>
      <c r="W51">
        <v>0</v>
      </c>
      <c r="X51">
        <v>0</v>
      </c>
      <c r="Y51">
        <v>62.88</v>
      </c>
      <c r="Z51">
        <v>3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62.88</v>
      </c>
      <c r="L52" s="46">
        <v>0</v>
      </c>
      <c r="M52" s="74">
        <v>5.42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68.3</v>
      </c>
      <c r="W52">
        <v>0</v>
      </c>
      <c r="X52">
        <v>0</v>
      </c>
      <c r="Y52">
        <v>62.88</v>
      </c>
      <c r="Z52">
        <v>5.42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64.819999999999993</v>
      </c>
      <c r="L53" s="46">
        <v>0</v>
      </c>
      <c r="M53" s="74">
        <v>6.09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70.91</v>
      </c>
      <c r="W53">
        <v>0</v>
      </c>
      <c r="X53">
        <v>0</v>
      </c>
      <c r="Y53">
        <v>64.819999999999993</v>
      </c>
      <c r="Z53">
        <v>6.09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65.78</v>
      </c>
      <c r="L54" s="46">
        <v>0</v>
      </c>
      <c r="M54" s="74">
        <v>2.81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68.59</v>
      </c>
      <c r="W54">
        <v>0</v>
      </c>
      <c r="X54">
        <v>0</v>
      </c>
      <c r="Y54">
        <v>65.78</v>
      </c>
      <c r="Z54">
        <v>2.81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66.75</v>
      </c>
      <c r="L55" s="46">
        <v>0</v>
      </c>
      <c r="M55" s="74">
        <v>3.97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70.72</v>
      </c>
      <c r="W55">
        <v>0</v>
      </c>
      <c r="X55">
        <v>0</v>
      </c>
      <c r="Y55">
        <v>66.75</v>
      </c>
      <c r="Z55">
        <v>3.97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64.81</v>
      </c>
      <c r="L56" s="46">
        <v>0</v>
      </c>
      <c r="M56" s="74">
        <v>2.42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67.23</v>
      </c>
      <c r="W56">
        <v>0</v>
      </c>
      <c r="X56">
        <v>0</v>
      </c>
      <c r="Y56">
        <v>64.81</v>
      </c>
      <c r="Z56">
        <v>2.42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64.819999999999993</v>
      </c>
      <c r="L57" s="46">
        <v>0</v>
      </c>
      <c r="M57" s="74">
        <v>2.61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67.430000000000007</v>
      </c>
      <c r="W57">
        <v>0</v>
      </c>
      <c r="X57">
        <v>0</v>
      </c>
      <c r="Y57">
        <v>64.819999999999993</v>
      </c>
      <c r="Z57">
        <v>2.61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65.78</v>
      </c>
      <c r="L58" s="46">
        <v>0</v>
      </c>
      <c r="M58" s="74">
        <v>2.52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68.3</v>
      </c>
      <c r="W58">
        <v>0</v>
      </c>
      <c r="X58">
        <v>0</v>
      </c>
      <c r="Y58">
        <v>65.78</v>
      </c>
      <c r="Z58">
        <v>2.52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67.72</v>
      </c>
      <c r="L59" s="46">
        <v>0</v>
      </c>
      <c r="M59" s="74">
        <v>2.0299999999999998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69.75</v>
      </c>
      <c r="W59">
        <v>0</v>
      </c>
      <c r="X59">
        <v>0</v>
      </c>
      <c r="Y59">
        <v>67.72</v>
      </c>
      <c r="Z59">
        <v>2.0299999999999998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68.69</v>
      </c>
      <c r="L60" s="46">
        <v>0</v>
      </c>
      <c r="M60" s="74">
        <v>2.9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71.59</v>
      </c>
      <c r="W60">
        <v>0</v>
      </c>
      <c r="X60">
        <v>0</v>
      </c>
      <c r="Y60">
        <v>68.69</v>
      </c>
      <c r="Z60">
        <v>2.9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70.63</v>
      </c>
      <c r="L61" s="46">
        <v>0</v>
      </c>
      <c r="M61" s="74">
        <v>1.93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72.56</v>
      </c>
      <c r="W61">
        <v>0</v>
      </c>
      <c r="X61">
        <v>0</v>
      </c>
      <c r="Y61">
        <v>70.63</v>
      </c>
      <c r="Z61">
        <v>1.93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72.56</v>
      </c>
      <c r="L62" s="46">
        <v>0</v>
      </c>
      <c r="M62" s="74">
        <v>1.74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74.3</v>
      </c>
      <c r="W62">
        <v>0</v>
      </c>
      <c r="X62">
        <v>0</v>
      </c>
      <c r="Y62">
        <v>72.56</v>
      </c>
      <c r="Z62">
        <v>1.74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73.52</v>
      </c>
      <c r="L63" s="46">
        <v>0</v>
      </c>
      <c r="M63" s="74">
        <v>0.57999999999999996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74.099999999999994</v>
      </c>
      <c r="W63">
        <v>0</v>
      </c>
      <c r="X63">
        <v>0</v>
      </c>
      <c r="Y63">
        <v>73.52</v>
      </c>
      <c r="Z63">
        <v>0.57999999999999996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73.52</v>
      </c>
      <c r="L64" s="46">
        <v>0</v>
      </c>
      <c r="M64" s="74">
        <v>1.55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75.069999999999993</v>
      </c>
      <c r="W64">
        <v>0</v>
      </c>
      <c r="X64">
        <v>0</v>
      </c>
      <c r="Y64">
        <v>73.52</v>
      </c>
      <c r="Z64">
        <v>1.55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72.56</v>
      </c>
      <c r="L65" s="46">
        <v>0</v>
      </c>
      <c r="M65" s="74">
        <v>4.0599999999999996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76.62</v>
      </c>
      <c r="W65">
        <v>0</v>
      </c>
      <c r="X65">
        <v>0</v>
      </c>
      <c r="Y65">
        <v>72.56</v>
      </c>
      <c r="Z65">
        <v>4.0599999999999996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69.650000000000006</v>
      </c>
      <c r="L66" s="46">
        <v>0</v>
      </c>
      <c r="M66" s="74">
        <v>0.28999999999999998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69.94</v>
      </c>
      <c r="W66">
        <v>0</v>
      </c>
      <c r="X66">
        <v>0</v>
      </c>
      <c r="Y66">
        <v>69.650000000000006</v>
      </c>
      <c r="Z66">
        <v>0.28999999999999998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65.790000000000006</v>
      </c>
      <c r="L67" s="46">
        <v>0</v>
      </c>
      <c r="M67" s="74">
        <v>0.19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65.98</v>
      </c>
      <c r="W67">
        <v>0</v>
      </c>
      <c r="X67">
        <v>0</v>
      </c>
      <c r="Y67">
        <v>65.790000000000006</v>
      </c>
      <c r="Z67">
        <v>0.19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62.88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62.88</v>
      </c>
      <c r="W68">
        <v>0</v>
      </c>
      <c r="X68">
        <v>0</v>
      </c>
      <c r="Y68">
        <v>62.88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60.94</v>
      </c>
      <c r="L69" s="46">
        <v>0</v>
      </c>
      <c r="M69" s="74">
        <v>1.26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62.2</v>
      </c>
      <c r="W69">
        <v>0</v>
      </c>
      <c r="X69">
        <v>0</v>
      </c>
      <c r="Y69">
        <v>60.94</v>
      </c>
      <c r="Z69">
        <v>1.26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54.18</v>
      </c>
      <c r="L70" s="46">
        <v>0</v>
      </c>
      <c r="M70" s="74">
        <v>1.74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55.92</v>
      </c>
      <c r="W70">
        <v>0</v>
      </c>
      <c r="X70">
        <v>0</v>
      </c>
      <c r="Y70">
        <v>54.18</v>
      </c>
      <c r="Z70">
        <v>1.74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95.78</v>
      </c>
      <c r="L71" s="46">
        <v>0</v>
      </c>
      <c r="M71" s="74">
        <v>6.09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</v>
      </c>
      <c r="V71" s="74">
        <v>101.87</v>
      </c>
      <c r="W71">
        <v>0</v>
      </c>
      <c r="X71">
        <v>-2</v>
      </c>
      <c r="Y71">
        <v>95.78</v>
      </c>
      <c r="Z71">
        <v>6.09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85.13</v>
      </c>
      <c r="L72" s="46">
        <v>0</v>
      </c>
      <c r="M72" s="74">
        <v>4.16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89.29</v>
      </c>
      <c r="W72">
        <v>0</v>
      </c>
      <c r="X72">
        <v>-2</v>
      </c>
      <c r="Y72">
        <v>85.13</v>
      </c>
      <c r="Z72">
        <v>4.16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71.59</v>
      </c>
      <c r="L73" s="46">
        <v>0</v>
      </c>
      <c r="M73" s="74">
        <v>3.58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75.17</v>
      </c>
      <c r="W73">
        <v>0</v>
      </c>
      <c r="X73">
        <v>-2</v>
      </c>
      <c r="Y73">
        <v>71.59</v>
      </c>
      <c r="Z73">
        <v>3.58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55.14</v>
      </c>
      <c r="L74" s="46">
        <v>0</v>
      </c>
      <c r="M74" s="74">
        <v>5.9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61.04</v>
      </c>
      <c r="W74">
        <v>0</v>
      </c>
      <c r="X74">
        <v>-2</v>
      </c>
      <c r="Y74">
        <v>55.14</v>
      </c>
      <c r="Z74">
        <v>5.9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39.659999999999997</v>
      </c>
      <c r="L75" s="46">
        <v>0</v>
      </c>
      <c r="M75" s="74">
        <v>6.58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46.24</v>
      </c>
      <c r="W75">
        <v>0</v>
      </c>
      <c r="X75">
        <v>-2</v>
      </c>
      <c r="Y75">
        <v>39.659999999999997</v>
      </c>
      <c r="Z75">
        <v>6.58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24.19</v>
      </c>
      <c r="L76" s="46">
        <v>0</v>
      </c>
      <c r="M76" s="74">
        <v>4.6399999999999997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28.83</v>
      </c>
      <c r="W76">
        <v>0</v>
      </c>
      <c r="X76">
        <v>-2</v>
      </c>
      <c r="Y76">
        <v>24.19</v>
      </c>
      <c r="Z76">
        <v>4.6399999999999997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3.12</v>
      </c>
      <c r="W77">
        <v>0</v>
      </c>
      <c r="X77">
        <v>-2</v>
      </c>
      <c r="Y77">
        <v>0</v>
      </c>
      <c r="Z77">
        <v>3.12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1.1399999999999999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1.1399999999999999</v>
      </c>
      <c r="W78">
        <v>0</v>
      </c>
      <c r="X78">
        <v>-2</v>
      </c>
      <c r="Y78">
        <v>0</v>
      </c>
      <c r="Z78">
        <v>1.1399999999999999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0.66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0.66</v>
      </c>
      <c r="W79">
        <v>0</v>
      </c>
      <c r="X79">
        <v>0</v>
      </c>
      <c r="Y79">
        <v>0</v>
      </c>
      <c r="Z79">
        <v>0.66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1.26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1.26</v>
      </c>
      <c r="W80">
        <v>0</v>
      </c>
      <c r="X80">
        <v>0</v>
      </c>
      <c r="Y80">
        <v>0</v>
      </c>
      <c r="Z80">
        <v>1.26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1.04</v>
      </c>
      <c r="W81">
        <v>0</v>
      </c>
      <c r="X81">
        <v>0</v>
      </c>
      <c r="Y81">
        <v>0</v>
      </c>
      <c r="Z81">
        <v>1.04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0.36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0.36</v>
      </c>
      <c r="W82">
        <v>0</v>
      </c>
      <c r="X82">
        <v>0</v>
      </c>
      <c r="Y82">
        <v>0</v>
      </c>
      <c r="Z82">
        <v>0.36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0.9</v>
      </c>
      <c r="W83">
        <v>0</v>
      </c>
      <c r="X83">
        <v>0</v>
      </c>
      <c r="Y83">
        <v>0</v>
      </c>
      <c r="Z83">
        <v>0.9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1.25</v>
      </c>
      <c r="W84">
        <v>0</v>
      </c>
      <c r="X84">
        <v>0</v>
      </c>
      <c r="Y84">
        <v>0</v>
      </c>
      <c r="Z84">
        <v>1.25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0.97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0.97</v>
      </c>
      <c r="W85">
        <v>0</v>
      </c>
      <c r="X85">
        <v>0</v>
      </c>
      <c r="Y85">
        <v>0</v>
      </c>
      <c r="Z85">
        <v>0.97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1.3</v>
      </c>
      <c r="W86">
        <v>0</v>
      </c>
      <c r="X86">
        <v>0</v>
      </c>
      <c r="Y86">
        <v>0</v>
      </c>
      <c r="Z86">
        <v>1.3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0.23</v>
      </c>
      <c r="W87">
        <v>0</v>
      </c>
      <c r="X87">
        <v>0</v>
      </c>
      <c r="Y87">
        <v>0</v>
      </c>
      <c r="Z87">
        <v>0.23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0.19</v>
      </c>
      <c r="W88">
        <v>0</v>
      </c>
      <c r="X88">
        <v>0</v>
      </c>
      <c r="Y88">
        <v>0</v>
      </c>
      <c r="Z88">
        <v>0.19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0.28000000000000003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0.28000000000000003</v>
      </c>
      <c r="W89">
        <v>0</v>
      </c>
      <c r="X89">
        <v>0</v>
      </c>
      <c r="Y89">
        <v>0</v>
      </c>
      <c r="Z89">
        <v>0.28000000000000003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49.65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49.65</v>
      </c>
      <c r="W91">
        <v>49.65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83.27</v>
      </c>
      <c r="I92" s="46">
        <v>0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83.31</v>
      </c>
      <c r="W92">
        <v>83.27</v>
      </c>
      <c r="X92">
        <v>0</v>
      </c>
      <c r="Y92">
        <v>0</v>
      </c>
      <c r="Z92">
        <v>0.04</v>
      </c>
    </row>
    <row r="93" spans="7:26">
      <c r="G93" t="s">
        <v>135</v>
      </c>
      <c r="H93" s="73">
        <v>69.62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69.62</v>
      </c>
      <c r="W93">
        <v>69.62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69.06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69.069999999999993</v>
      </c>
      <c r="W94">
        <v>69.06</v>
      </c>
      <c r="X94">
        <v>0</v>
      </c>
      <c r="Y94">
        <v>0</v>
      </c>
      <c r="Z94">
        <v>0.01</v>
      </c>
    </row>
    <row r="95" spans="7:26">
      <c r="G95" t="s">
        <v>137</v>
      </c>
      <c r="H95" s="73">
        <v>88.56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88.56</v>
      </c>
      <c r="W95">
        <v>88.56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84.85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84.86</v>
      </c>
      <c r="W96">
        <v>84.85</v>
      </c>
      <c r="X96">
        <v>0</v>
      </c>
      <c r="Y96">
        <v>0</v>
      </c>
      <c r="Z96">
        <v>0.01</v>
      </c>
    </row>
    <row r="97" spans="1:83">
      <c r="G97" t="s">
        <v>139</v>
      </c>
      <c r="H97" s="73">
        <v>106.16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106.16</v>
      </c>
      <c r="W97">
        <v>106.16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87.8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87.8</v>
      </c>
      <c r="W98">
        <v>87.8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0.23332249999999999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0.54102749999999999</v>
      </c>
      <c r="L99" s="69">
        <f t="shared" si="1"/>
        <v>0</v>
      </c>
      <c r="M99" s="69">
        <f t="shared" si="1"/>
        <v>3.646499999999999E-2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-7.0000000000000001E-3</v>
      </c>
      <c r="V99" s="70">
        <f t="shared" si="1"/>
        <v>0.81081499999999995</v>
      </c>
      <c r="W99">
        <f t="shared" si="1"/>
        <v>0.23332249999999999</v>
      </c>
      <c r="X99">
        <f t="shared" si="1"/>
        <v>-7.0000000000000001E-3</v>
      </c>
      <c r="Y99">
        <f t="shared" si="1"/>
        <v>0.54102749999999999</v>
      </c>
      <c r="Z99">
        <f t="shared" si="1"/>
        <v>3.646499999999999E-2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11.231024</v>
      </c>
      <c r="E3">
        <f>GT_NG!P3</f>
        <v>14.76</v>
      </c>
      <c r="F3">
        <f>GT_Spot!P3</f>
        <v>0</v>
      </c>
      <c r="G3">
        <f>PPCL_NG!P3</f>
        <v>41.49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298.82900000000001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1329.1434859262336</v>
      </c>
      <c r="P3" s="36">
        <v>118.63543358608214</v>
      </c>
      <c r="Q3" s="36">
        <v>38.33</v>
      </c>
      <c r="R3" s="38">
        <v>0</v>
      </c>
      <c r="S3" s="38">
        <v>7.66</v>
      </c>
      <c r="T3" s="37">
        <f>SUMPRODUCT(LTA!J3:AN3,LTA!J$101:AN$101,LTA!J$103:AN$103)</f>
        <v>77.33</v>
      </c>
      <c r="U3" s="37">
        <f>SUMPRODUCT(LTA!J3:AN3,LTA!J$102:AN$102,LTA!J$103:AN$103)</f>
        <v>102.76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8.81</v>
      </c>
      <c r="Z3" s="34">
        <f>IEX!N3</f>
        <v>0</v>
      </c>
      <c r="AA3" s="75">
        <f>STOA!H3</f>
        <v>291.71999999999997</v>
      </c>
      <c r="AB3" s="75">
        <f>-STOA!N3</f>
        <v>0</v>
      </c>
      <c r="AC3">
        <f>SUMIF(B3:AB3,"&gt;0")*$AC$2-SUMIF(B3:AB3,"&lt;0")*($AC$2/(1-$AC$2))+SUMIF(AI3:AR3,"&gt;0")*$AC$2-SUMIF(AI3:AR3,"&lt;0")*($AC$2/(1-$AC$2))</f>
        <v>22.615782442248886</v>
      </c>
      <c r="AD3">
        <f>SUM(B3:AB3,AI3:AV3)-AC3</f>
        <v>2669.739270206428</v>
      </c>
      <c r="AE3">
        <f>'IDT-1'!B3</f>
        <v>0</v>
      </c>
      <c r="AF3" s="24"/>
      <c r="AG3">
        <f>SUM(AD3:AF3)</f>
        <v>2669.739270206428</v>
      </c>
      <c r="AI3" s="34">
        <f>PXIL!H3</f>
        <v>0</v>
      </c>
      <c r="AJ3" s="34">
        <f>PXIL!N3</f>
        <v>0</v>
      </c>
      <c r="AK3" s="34">
        <f>RTM_IEX!H3</f>
        <v>142.31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109.74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11.231024</v>
      </c>
      <c r="E4">
        <f>GT_NG!P4</f>
        <v>14.76</v>
      </c>
      <c r="F4">
        <f>GT_Spot!P4</f>
        <v>0</v>
      </c>
      <c r="G4">
        <f>PPCL_NG!P4</f>
        <v>41.49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298.82900000000001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1354.7607147496924</v>
      </c>
      <c r="P4" s="36">
        <v>118.63543358608214</v>
      </c>
      <c r="Q4" s="36">
        <v>38.33</v>
      </c>
      <c r="R4" s="38">
        <v>0</v>
      </c>
      <c r="S4" s="38">
        <v>7.66</v>
      </c>
      <c r="T4" s="37">
        <f>SUMPRODUCT(LTA!J4:AN4,LTA!J$101:AN$101,LTA!J$103:AN$103)</f>
        <v>78.010000000000005</v>
      </c>
      <c r="U4" s="37">
        <f>SUMPRODUCT(LTA!J4:AN4,LTA!J$102:AN$102,LTA!J$103:AN$103)</f>
        <v>103.66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1.89</v>
      </c>
      <c r="Z4" s="34">
        <f>IEX!N4</f>
        <v>0</v>
      </c>
      <c r="AA4" s="75">
        <f>STOA!H4</f>
        <v>291.71999999999997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22.342675164365943</v>
      </c>
      <c r="AD4">
        <f t="shared" ref="AD4:AD67" si="1">SUM(B4:AB4,AI4:AV4)-AC4</f>
        <v>2637.4996063077701</v>
      </c>
      <c r="AE4">
        <f>'IDT-1'!B4</f>
        <v>0</v>
      </c>
      <c r="AF4" s="24"/>
      <c r="AG4">
        <f t="shared" ref="AG4:AG67" si="2">SUM(AD4:AF4)</f>
        <v>2637.4996063077701</v>
      </c>
      <c r="AI4" s="34">
        <f>PXIL!H4</f>
        <v>0</v>
      </c>
      <c r="AJ4" s="34">
        <f>PXIL!N4</f>
        <v>0</v>
      </c>
      <c r="AK4" s="34">
        <f>RTM_IEX!H4</f>
        <v>135.71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63.55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11.231024</v>
      </c>
      <c r="E5">
        <f>GT_NG!P5</f>
        <v>14.76</v>
      </c>
      <c r="F5">
        <f>GT_Spot!P5</f>
        <v>0</v>
      </c>
      <c r="G5">
        <f>PPCL_NG!P5</f>
        <v>41.49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298.82900000000001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1363.0248113376292</v>
      </c>
      <c r="P5" s="36">
        <v>118.63543358608214</v>
      </c>
      <c r="Q5" s="36">
        <v>38.33</v>
      </c>
      <c r="R5" s="38">
        <v>0</v>
      </c>
      <c r="S5" s="38">
        <v>7.66</v>
      </c>
      <c r="T5" s="37">
        <f>SUMPRODUCT(LTA!J5:AN5,LTA!J$101:AN$101,LTA!J$103:AN$103)</f>
        <v>78.33</v>
      </c>
      <c r="U5" s="37">
        <f>SUMPRODUCT(LTA!J5:AN5,LTA!J$102:AN$102,LTA!J$103:AN$103)</f>
        <v>105.36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12.35</v>
      </c>
      <c r="Z5" s="34">
        <f>IEX!N5</f>
        <v>0</v>
      </c>
      <c r="AA5" s="75">
        <f>STOA!H5</f>
        <v>291.71999999999997</v>
      </c>
      <c r="AB5" s="75">
        <f>-STOA!N5</f>
        <v>0</v>
      </c>
      <c r="AC5">
        <f t="shared" si="0"/>
        <v>21.590498622901062</v>
      </c>
      <c r="AD5">
        <f t="shared" si="1"/>
        <v>2484.4358794371719</v>
      </c>
      <c r="AE5">
        <f>'IDT-1'!B5</f>
        <v>0</v>
      </c>
      <c r="AF5" s="24"/>
      <c r="AG5">
        <f t="shared" si="2"/>
        <v>2484.4358794371719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-32</v>
      </c>
      <c r="AM5" s="34">
        <f>RTM_PXI!H5</f>
        <v>0</v>
      </c>
      <c r="AN5" s="34">
        <f>RTM_PXI!N5</f>
        <v>0</v>
      </c>
      <c r="AO5" s="148">
        <f>GDAM_IEX!H5</f>
        <v>56.7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11.231024</v>
      </c>
      <c r="E6">
        <f>GT_NG!P6</f>
        <v>14.76</v>
      </c>
      <c r="F6">
        <f>GT_Spot!P6</f>
        <v>0</v>
      </c>
      <c r="G6">
        <f>PPCL_NG!P6</f>
        <v>41.49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298.82900000000001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1365.380499406132</v>
      </c>
      <c r="P6" s="36">
        <v>118.63543358608214</v>
      </c>
      <c r="Q6" s="36">
        <v>38.33</v>
      </c>
      <c r="R6" s="38">
        <v>0</v>
      </c>
      <c r="S6" s="38">
        <v>7.66</v>
      </c>
      <c r="T6" s="37">
        <f>SUMPRODUCT(LTA!J6:AN6,LTA!J$101:AN$101,LTA!J$103:AN$103)</f>
        <v>79.33</v>
      </c>
      <c r="U6" s="37">
        <f>SUMPRODUCT(LTA!J6:AN6,LTA!J$102:AN$102,LTA!J$103:AN$103)</f>
        <v>107.36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9.9</v>
      </c>
      <c r="Z6" s="34">
        <f>IEX!N6</f>
        <v>0</v>
      </c>
      <c r="AA6" s="75">
        <f>STOA!H6</f>
        <v>291.71999999999997</v>
      </c>
      <c r="AB6" s="75">
        <f>-STOA!N6</f>
        <v>0</v>
      </c>
      <c r="AC6">
        <f t="shared" si="0"/>
        <v>21.521453979925383</v>
      </c>
      <c r="AD6">
        <f t="shared" si="1"/>
        <v>2456.2006121486506</v>
      </c>
      <c r="AE6">
        <f>'IDT-1'!B6</f>
        <v>0</v>
      </c>
      <c r="AF6" s="24"/>
      <c r="AG6">
        <f t="shared" si="2"/>
        <v>2456.2006121486506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-42</v>
      </c>
      <c r="AM6" s="34">
        <f>RTM_PXI!H6</f>
        <v>0</v>
      </c>
      <c r="AN6" s="34">
        <f>RTM_PXI!N6</f>
        <v>0</v>
      </c>
      <c r="AO6" s="148">
        <f>GDAM_IEX!H6</f>
        <v>35.49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11.231024</v>
      </c>
      <c r="E7">
        <f>GT_NG!P7</f>
        <v>14.76</v>
      </c>
      <c r="F7">
        <f>GT_Spot!P7</f>
        <v>0</v>
      </c>
      <c r="G7">
        <f>PPCL_NG!P7</f>
        <v>41.49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298.82900000000001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1278.0646970481903</v>
      </c>
      <c r="P7" s="36">
        <v>118.63543358608214</v>
      </c>
      <c r="Q7" s="36">
        <v>38.33</v>
      </c>
      <c r="R7" s="38">
        <v>0</v>
      </c>
      <c r="S7" s="38">
        <v>7.66</v>
      </c>
      <c r="T7" s="37">
        <f>SUMPRODUCT(LTA!J7:AN7,LTA!J$101:AN$101,LTA!J$103:AN$103)</f>
        <v>80.66</v>
      </c>
      <c r="U7" s="37">
        <f>SUMPRODUCT(LTA!J7:AN7,LTA!J$102:AN$102,LTA!J$103:AN$103)</f>
        <v>109.06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22.53</v>
      </c>
      <c r="Z7" s="34">
        <f>IEX!N7</f>
        <v>0</v>
      </c>
      <c r="AA7" s="75">
        <f>STOA!H7</f>
        <v>291.67</v>
      </c>
      <c r="AB7" s="75">
        <f>-STOA!N7</f>
        <v>0</v>
      </c>
      <c r="AC7">
        <f t="shared" si="0"/>
        <v>20.50747661567333</v>
      </c>
      <c r="AD7">
        <f t="shared" si="1"/>
        <v>2420.8587871549616</v>
      </c>
      <c r="AE7">
        <f>'IDT-1'!B7</f>
        <v>13.745000000000001</v>
      </c>
      <c r="AF7" s="24"/>
      <c r="AG7">
        <f t="shared" si="2"/>
        <v>2434.6037871549615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28.84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11.231024</v>
      </c>
      <c r="E8">
        <f>GT_NG!P8</f>
        <v>15.264170538398471</v>
      </c>
      <c r="F8">
        <f>GT_Spot!P8</f>
        <v>0</v>
      </c>
      <c r="G8">
        <f>PPCL_NG!P8</f>
        <v>41.49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298.82900000000001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1220.0796616978942</v>
      </c>
      <c r="P8" s="36">
        <v>118.63543358608214</v>
      </c>
      <c r="Q8" s="36">
        <v>38.33</v>
      </c>
      <c r="R8" s="38">
        <v>0</v>
      </c>
      <c r="S8" s="38">
        <v>7.66</v>
      </c>
      <c r="T8" s="37">
        <f>SUMPRODUCT(LTA!J8:AN8,LTA!J$101:AN$101,LTA!J$103:AN$103)</f>
        <v>71.67</v>
      </c>
      <c r="U8" s="37">
        <f>SUMPRODUCT(LTA!J8:AN8,LTA!J$102:AN$102,LTA!J$103:AN$103)</f>
        <v>110.96000000000001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291.67</v>
      </c>
      <c r="AB8" s="75">
        <f>-STOA!N8</f>
        <v>0</v>
      </c>
      <c r="AC8">
        <f t="shared" si="0"/>
        <v>19.712325351253387</v>
      </c>
      <c r="AD8">
        <f t="shared" si="1"/>
        <v>2326.9930736074839</v>
      </c>
      <c r="AE8">
        <f>'IDT-1'!B8</f>
        <v>60</v>
      </c>
      <c r="AF8" s="24"/>
      <c r="AG8">
        <f t="shared" si="2"/>
        <v>2386.9930736074839</v>
      </c>
      <c r="AI8" s="34">
        <f>PXIL!H8</f>
        <v>0</v>
      </c>
      <c r="AJ8" s="34">
        <f>PXIL!N8</f>
        <v>0</v>
      </c>
      <c r="AK8" s="34">
        <f>RTM_IEX!H8</f>
        <v>21.28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11.231024</v>
      </c>
      <c r="E9">
        <f>GT_NG!P9</f>
        <v>15.264170538398471</v>
      </c>
      <c r="F9">
        <f>GT_Spot!P9</f>
        <v>0</v>
      </c>
      <c r="G9">
        <f>PPCL_NG!P9</f>
        <v>42.08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298.82900000000001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1188.7978052816634</v>
      </c>
      <c r="P9" s="36">
        <v>118.63543358608214</v>
      </c>
      <c r="Q9" s="36">
        <v>38.33</v>
      </c>
      <c r="R9" s="38">
        <v>0</v>
      </c>
      <c r="S9" s="38">
        <v>7.66</v>
      </c>
      <c r="T9" s="37">
        <f>SUMPRODUCT(LTA!J9:AN9,LTA!J$101:AN$101,LTA!J$103:AN$103)</f>
        <v>71.67</v>
      </c>
      <c r="U9" s="37">
        <f>SUMPRODUCT(LTA!J9:AN9,LTA!J$102:AN$102,LTA!J$103:AN$103)</f>
        <v>99.86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291.67</v>
      </c>
      <c r="AB9" s="75">
        <f>-STOA!N9</f>
        <v>0</v>
      </c>
      <c r="AC9">
        <f t="shared" si="0"/>
        <v>19.385717757357046</v>
      </c>
      <c r="AD9">
        <f t="shared" si="1"/>
        <v>2288.4378247851487</v>
      </c>
      <c r="AE9">
        <f>'IDT-1'!B9</f>
        <v>19</v>
      </c>
      <c r="AF9" s="24"/>
      <c r="AG9">
        <f t="shared" si="2"/>
        <v>2307.4378247851487</v>
      </c>
      <c r="AI9" s="34">
        <f>PXIL!H9</f>
        <v>0</v>
      </c>
      <c r="AJ9" s="34">
        <f>PXIL!N9</f>
        <v>0</v>
      </c>
      <c r="AK9" s="34">
        <f>RTM_IEX!H9</f>
        <v>24.19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11.231024</v>
      </c>
      <c r="E10">
        <f>GT_NG!P10</f>
        <v>15.264170538398471</v>
      </c>
      <c r="F10">
        <f>GT_Spot!P10</f>
        <v>0</v>
      </c>
      <c r="G10">
        <f>PPCL_NG!P10</f>
        <v>42.08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298.82900000000001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1188.3719167923018</v>
      </c>
      <c r="P10" s="36">
        <v>118.63543358608214</v>
      </c>
      <c r="Q10" s="36">
        <v>38.33</v>
      </c>
      <c r="R10" s="38">
        <v>0</v>
      </c>
      <c r="S10" s="38">
        <v>7.66</v>
      </c>
      <c r="T10" s="37">
        <f>SUMPRODUCT(LTA!J10:AN10,LTA!J$101:AN$101,LTA!J$103:AN$103)</f>
        <v>71.67</v>
      </c>
      <c r="U10" s="37">
        <f>SUMPRODUCT(LTA!J10:AN10,LTA!J$102:AN$102,LTA!J$103:AN$103)</f>
        <v>101.16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291.67</v>
      </c>
      <c r="AB10" s="75">
        <f>-STOA!N10</f>
        <v>0</v>
      </c>
      <c r="AC10">
        <f t="shared" si="0"/>
        <v>19.271511326115473</v>
      </c>
      <c r="AD10">
        <f t="shared" si="1"/>
        <v>2274.956027497155</v>
      </c>
      <c r="AE10">
        <f>'IDT-1'!B10</f>
        <v>0</v>
      </c>
      <c r="AF10" s="24"/>
      <c r="AG10">
        <f t="shared" si="2"/>
        <v>2274.956027497155</v>
      </c>
      <c r="AI10" s="34">
        <f>PXIL!H10</f>
        <v>0</v>
      </c>
      <c r="AJ10" s="34">
        <f>PXIL!N10</f>
        <v>0</v>
      </c>
      <c r="AK10" s="34">
        <f>RTM_IEX!H10</f>
        <v>6.77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11.231024</v>
      </c>
      <c r="E11">
        <f>GT_NG!P11</f>
        <v>15.264170538398471</v>
      </c>
      <c r="F11">
        <f>GT_Spot!P11</f>
        <v>0</v>
      </c>
      <c r="G11">
        <f>PPCL_NG!P11</f>
        <v>42.08</v>
      </c>
      <c r="H11">
        <f>PPCL_Spot!P11</f>
        <v>0</v>
      </c>
      <c r="I11">
        <f>Bawana_NG!P11</f>
        <v>133.60517757886379</v>
      </c>
      <c r="J11">
        <f>Bawana_RLNG!P11</f>
        <v>0</v>
      </c>
      <c r="K11">
        <f>Bawana_Spot!P11</f>
        <v>250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1204.2111742312823</v>
      </c>
      <c r="P11" s="36">
        <v>118.63543358608214</v>
      </c>
      <c r="Q11" s="36">
        <v>38.33</v>
      </c>
      <c r="R11" s="38">
        <v>0</v>
      </c>
      <c r="S11" s="38">
        <v>7.68</v>
      </c>
      <c r="T11" s="37">
        <f>SUMPRODUCT(LTA!J11:AN11,LTA!J$101:AN$101,LTA!J$103:AN$103)</f>
        <v>71.67</v>
      </c>
      <c r="U11" s="37">
        <f>SUMPRODUCT(LTA!J11:AN11,LTA!J$102:AN$102,LTA!J$103:AN$103)</f>
        <v>103.56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291.67</v>
      </c>
      <c r="AB11" s="75">
        <f>-STOA!N11</f>
        <v>0</v>
      </c>
      <c r="AC11">
        <f t="shared" si="0"/>
        <v>19.454290631450863</v>
      </c>
      <c r="AD11">
        <f t="shared" si="1"/>
        <v>2296.5326893031761</v>
      </c>
      <c r="AE11">
        <f>'IDT-1'!B11</f>
        <v>0</v>
      </c>
      <c r="AF11" s="24"/>
      <c r="AG11">
        <f t="shared" si="2"/>
        <v>2296.5326893031761</v>
      </c>
      <c r="AI11" s="34">
        <f>PXIL!H11</f>
        <v>0</v>
      </c>
      <c r="AJ11" s="34">
        <f>PXIL!N11</f>
        <v>0</v>
      </c>
      <c r="AK11" s="34">
        <f>RTM_IEX!H11</f>
        <v>28.05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11.231024</v>
      </c>
      <c r="E12">
        <f>GT_NG!P12</f>
        <v>14.76</v>
      </c>
      <c r="F12">
        <f>GT_Spot!P12</f>
        <v>0</v>
      </c>
      <c r="G12">
        <f>PPCL_NG!P12</f>
        <v>42.08</v>
      </c>
      <c r="H12">
        <f>PPCL_Spot!P12</f>
        <v>0</v>
      </c>
      <c r="I12">
        <f>Bawana_NG!P12</f>
        <v>133.60517757886379</v>
      </c>
      <c r="J12">
        <f>Bawana_RLNG!P12</f>
        <v>0</v>
      </c>
      <c r="K12">
        <f>Bawana_Spot!P12</f>
        <v>180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1188.7605440582849</v>
      </c>
      <c r="P12" s="36">
        <v>118.63543358608214</v>
      </c>
      <c r="Q12" s="36">
        <v>38.33</v>
      </c>
      <c r="R12" s="38">
        <v>0</v>
      </c>
      <c r="S12" s="38">
        <v>7.68</v>
      </c>
      <c r="T12" s="37">
        <f>SUMPRODUCT(LTA!J12:AN12,LTA!J$101:AN$101,LTA!J$103:AN$103)</f>
        <v>71.34</v>
      </c>
      <c r="U12" s="37">
        <f>SUMPRODUCT(LTA!J12:AN12,LTA!J$102:AN$102,LTA!J$103:AN$103)</f>
        <v>105.16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291.67</v>
      </c>
      <c r="AB12" s="75">
        <f>-STOA!N12</f>
        <v>0</v>
      </c>
      <c r="AC12">
        <f t="shared" si="0"/>
        <v>19.011150305475137</v>
      </c>
      <c r="AD12">
        <f t="shared" si="1"/>
        <v>2244.221028917756</v>
      </c>
      <c r="AE12">
        <f>'IDT-1'!B12</f>
        <v>0</v>
      </c>
      <c r="AF12" s="24"/>
      <c r="AG12">
        <f t="shared" si="2"/>
        <v>2244.221028917756</v>
      </c>
      <c r="AI12" s="34">
        <f>PXIL!H12</f>
        <v>0</v>
      </c>
      <c r="AJ12" s="34">
        <f>PXIL!N12</f>
        <v>0</v>
      </c>
      <c r="AK12" s="34">
        <f>RTM_IEX!H12</f>
        <v>59.98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11.231024</v>
      </c>
      <c r="E13">
        <f>GT_NG!P13</f>
        <v>14.76</v>
      </c>
      <c r="F13">
        <f>GT_Spot!P13</f>
        <v>0</v>
      </c>
      <c r="G13">
        <f>PPCL_NG!P13</f>
        <v>42.08</v>
      </c>
      <c r="H13">
        <f>PPCL_Spot!P13</f>
        <v>0</v>
      </c>
      <c r="I13">
        <f>Bawana_NG!P13</f>
        <v>133.60500093538369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1172.5079204765684</v>
      </c>
      <c r="P13" s="36">
        <v>118.63543358608214</v>
      </c>
      <c r="Q13" s="36">
        <v>38.33</v>
      </c>
      <c r="R13" s="38">
        <v>0</v>
      </c>
      <c r="S13" s="38">
        <v>7.68</v>
      </c>
      <c r="T13" s="37">
        <f>SUMPRODUCT(LTA!J13:AN13,LTA!J$101:AN$101,LTA!J$103:AN$103)</f>
        <v>64.33</v>
      </c>
      <c r="U13" s="37">
        <f>SUMPRODUCT(LTA!J13:AN13,LTA!J$102:AN$102,LTA!J$103:AN$103)</f>
        <v>94.86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291.67</v>
      </c>
      <c r="AB13" s="75">
        <f>-STOA!N13</f>
        <v>0</v>
      </c>
      <c r="AC13">
        <f t="shared" si="0"/>
        <v>18.542238783583485</v>
      </c>
      <c r="AD13">
        <f t="shared" si="1"/>
        <v>2188.8671402144505</v>
      </c>
      <c r="AE13">
        <f>'IDT-1'!B13</f>
        <v>0</v>
      </c>
      <c r="AF13" s="24"/>
      <c r="AG13">
        <f t="shared" si="2"/>
        <v>2188.8671402144505</v>
      </c>
      <c r="AI13" s="34">
        <f>PXIL!H13</f>
        <v>0</v>
      </c>
      <c r="AJ13" s="34">
        <f>PXIL!N13</f>
        <v>0</v>
      </c>
      <c r="AK13" s="34">
        <f>RTM_IEX!H13</f>
        <v>67.72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11.231024</v>
      </c>
      <c r="E14">
        <f>GT_NG!P14</f>
        <v>14.76</v>
      </c>
      <c r="F14">
        <f>GT_Spot!P14</f>
        <v>0</v>
      </c>
      <c r="G14">
        <f>PPCL_NG!P14</f>
        <v>42.08</v>
      </c>
      <c r="H14">
        <f>PPCL_Spot!P14</f>
        <v>0</v>
      </c>
      <c r="I14">
        <f>Bawana_NG!P14</f>
        <v>133.60500093538369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1145.544069217824</v>
      </c>
      <c r="P14" s="36">
        <v>118.63543358608214</v>
      </c>
      <c r="Q14" s="36">
        <v>38.33</v>
      </c>
      <c r="R14" s="38">
        <v>0</v>
      </c>
      <c r="S14" s="38">
        <v>7.68</v>
      </c>
      <c r="T14" s="37">
        <f>SUMPRODUCT(LTA!J14:AN14,LTA!J$101:AN$101,LTA!J$103:AN$103)</f>
        <v>63.67</v>
      </c>
      <c r="U14" s="37">
        <f>SUMPRODUCT(LTA!J14:AN14,LTA!J$102:AN$102,LTA!J$103:AN$103)</f>
        <v>96.56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291.67</v>
      </c>
      <c r="AB14" s="75">
        <f>-STOA!N14</f>
        <v>0</v>
      </c>
      <c r="AC14">
        <f t="shared" si="0"/>
        <v>18.405706433010035</v>
      </c>
      <c r="AD14">
        <f t="shared" si="1"/>
        <v>2172.74982130628</v>
      </c>
      <c r="AE14">
        <f>'IDT-1'!B14</f>
        <v>0</v>
      </c>
      <c r="AF14" s="24"/>
      <c r="AG14">
        <f t="shared" si="2"/>
        <v>2172.74982130628</v>
      </c>
      <c r="AI14" s="34">
        <f>PXIL!H14</f>
        <v>0</v>
      </c>
      <c r="AJ14" s="34">
        <f>PXIL!N14</f>
        <v>0</v>
      </c>
      <c r="AK14" s="34">
        <f>RTM_IEX!H14</f>
        <v>77.39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11.231024</v>
      </c>
      <c r="E15">
        <f>GT_NG!P15</f>
        <v>14.76</v>
      </c>
      <c r="F15">
        <f>GT_Spot!P15</f>
        <v>0</v>
      </c>
      <c r="G15">
        <f>PPCL_NG!P15</f>
        <v>42.08</v>
      </c>
      <c r="H15">
        <f>PPCL_Spot!P15</f>
        <v>0</v>
      </c>
      <c r="I15">
        <f>Bawana_NG!P15</f>
        <v>133.60500093538369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1181.158253592499</v>
      </c>
      <c r="P15" s="36">
        <v>117.35000000000002</v>
      </c>
      <c r="Q15" s="36">
        <v>38.04</v>
      </c>
      <c r="R15" s="38">
        <v>0</v>
      </c>
      <c r="S15" s="38">
        <v>7.68</v>
      </c>
      <c r="T15" s="37">
        <f>SUMPRODUCT(LTA!J15:AN15,LTA!J$101:AN$101,LTA!J$103:AN$103)</f>
        <v>62.989999999999995</v>
      </c>
      <c r="U15" s="37">
        <f>SUMPRODUCT(LTA!J15:AN15,LTA!J$102:AN$102,LTA!J$103:AN$103)</f>
        <v>99.470000000000013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291.67</v>
      </c>
      <c r="AB15" s="75">
        <f>-STOA!N15</f>
        <v>0</v>
      </c>
      <c r="AC15">
        <f t="shared" si="0"/>
        <v>18.246653409581775</v>
      </c>
      <c r="AD15">
        <f t="shared" si="1"/>
        <v>2109.7876251183006</v>
      </c>
      <c r="AE15">
        <f>'IDT-1'!B15</f>
        <v>0</v>
      </c>
      <c r="AF15" s="24"/>
      <c r="AG15">
        <f t="shared" si="2"/>
        <v>2109.7876251183006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11.231024</v>
      </c>
      <c r="E16">
        <f>GT_NG!P16</f>
        <v>14.76</v>
      </c>
      <c r="F16">
        <f>GT_Spot!P16</f>
        <v>0</v>
      </c>
      <c r="G16">
        <f>PPCL_NG!P16</f>
        <v>42.08</v>
      </c>
      <c r="H16">
        <f>PPCL_Spot!P16</f>
        <v>0</v>
      </c>
      <c r="I16">
        <f>Bawana_NG!P16</f>
        <v>133.60500093538369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1149.1384152344092</v>
      </c>
      <c r="P16" s="36">
        <v>117.35000000000002</v>
      </c>
      <c r="Q16" s="36">
        <v>38.04</v>
      </c>
      <c r="R16" s="38">
        <v>0</v>
      </c>
      <c r="S16" s="38">
        <v>7.68</v>
      </c>
      <c r="T16" s="37">
        <f>SUMPRODUCT(LTA!J16:AN16,LTA!J$101:AN$101,LTA!J$103:AN$103)</f>
        <v>62.34</v>
      </c>
      <c r="U16" s="37">
        <f>SUMPRODUCT(LTA!J16:AN16,LTA!J$102:AN$102,LTA!J$103:AN$103)</f>
        <v>100.37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291.67</v>
      </c>
      <c r="AB16" s="75">
        <f>-STOA!N16</f>
        <v>0</v>
      </c>
      <c r="AC16">
        <f t="shared" si="0"/>
        <v>17.979786767373817</v>
      </c>
      <c r="AD16">
        <f t="shared" si="1"/>
        <v>2078.2846534024188</v>
      </c>
      <c r="AE16">
        <f>'IDT-1'!B16</f>
        <v>0</v>
      </c>
      <c r="AF16" s="24"/>
      <c r="AG16">
        <f t="shared" si="2"/>
        <v>2078.2846534024188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11.231024</v>
      </c>
      <c r="E17">
        <f>GT_NG!P17</f>
        <v>14.76</v>
      </c>
      <c r="F17">
        <f>GT_Spot!P17</f>
        <v>0</v>
      </c>
      <c r="G17">
        <f>PPCL_NG!P17</f>
        <v>42.08</v>
      </c>
      <c r="H17">
        <f>PPCL_Spot!P17</f>
        <v>0</v>
      </c>
      <c r="I17">
        <f>Bawana_NG!P17</f>
        <v>133.60500093538369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1119.6458981994288</v>
      </c>
      <c r="P17" s="36">
        <v>118.6354831340897</v>
      </c>
      <c r="Q17" s="36">
        <v>38.330000000000005</v>
      </c>
      <c r="R17" s="38">
        <v>0</v>
      </c>
      <c r="S17" s="38">
        <v>7.68</v>
      </c>
      <c r="T17" s="37">
        <f>SUMPRODUCT(LTA!J17:AN17,LTA!J$101:AN$101,LTA!J$103:AN$103)</f>
        <v>64.67</v>
      </c>
      <c r="U17" s="37">
        <f>SUMPRODUCT(LTA!J17:AN17,LTA!J$102:AN$102,LTA!J$103:AN$103)</f>
        <v>95.27000000000001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291.67</v>
      </c>
      <c r="AB17" s="75">
        <f>-STOA!N17</f>
        <v>0</v>
      </c>
      <c r="AC17">
        <f t="shared" si="0"/>
        <v>17.764371471230785</v>
      </c>
      <c r="AD17">
        <f t="shared" si="1"/>
        <v>2042.8130347976717</v>
      </c>
      <c r="AE17">
        <f>'IDT-1'!B17</f>
        <v>0</v>
      </c>
      <c r="AF17" s="24"/>
      <c r="AG17">
        <f t="shared" si="2"/>
        <v>2042.8130347976717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11.231024</v>
      </c>
      <c r="E18">
        <f>GT_NG!P18</f>
        <v>14.76</v>
      </c>
      <c r="F18">
        <f>GT_Spot!P18</f>
        <v>0</v>
      </c>
      <c r="G18">
        <f>PPCL_NG!P18</f>
        <v>42.08</v>
      </c>
      <c r="H18">
        <f>PPCL_Spot!P18</f>
        <v>0</v>
      </c>
      <c r="I18">
        <f>Bawana_NG!P18</f>
        <v>133.60500093538369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1095.4585231617139</v>
      </c>
      <c r="P18" s="36">
        <v>118.6354831340897</v>
      </c>
      <c r="Q18" s="36">
        <v>38.330000000000005</v>
      </c>
      <c r="R18" s="38">
        <v>0</v>
      </c>
      <c r="S18" s="38">
        <v>7.68</v>
      </c>
      <c r="T18" s="37">
        <f>SUMPRODUCT(LTA!J18:AN18,LTA!J$101:AN$101,LTA!J$103:AN$103)</f>
        <v>64.33</v>
      </c>
      <c r="U18" s="37">
        <f>SUMPRODUCT(LTA!J18:AN18,LTA!J$102:AN$102,LTA!J$103:AN$103)</f>
        <v>94.470000000000013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291.67</v>
      </c>
      <c r="AB18" s="75">
        <f>-STOA!N18</f>
        <v>0</v>
      </c>
      <c r="AC18">
        <f t="shared" si="0"/>
        <v>17.59397730953842</v>
      </c>
      <c r="AD18">
        <f t="shared" si="1"/>
        <v>2012.6560539216489</v>
      </c>
      <c r="AE18">
        <f>'IDT-1'!B18</f>
        <v>0</v>
      </c>
      <c r="AF18" s="24"/>
      <c r="AG18">
        <f t="shared" si="2"/>
        <v>2012.6560539216489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11.231024</v>
      </c>
      <c r="E19">
        <f>GT_NG!P19</f>
        <v>14.76</v>
      </c>
      <c r="F19">
        <f>GT_Spot!P19</f>
        <v>0</v>
      </c>
      <c r="G19">
        <f>PPCL_NG!P19</f>
        <v>42.662922117953279</v>
      </c>
      <c r="H19">
        <f>PPCL_Spot!P19</f>
        <v>0</v>
      </c>
      <c r="I19">
        <f>Bawana_NG!P19</f>
        <v>133.60500093538369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1074.9696876793266</v>
      </c>
      <c r="P19" s="36">
        <v>118.6354831340897</v>
      </c>
      <c r="Q19" s="36">
        <v>38.330000000000005</v>
      </c>
      <c r="R19" s="38">
        <v>0</v>
      </c>
      <c r="S19" s="38">
        <v>7.68</v>
      </c>
      <c r="T19" s="37">
        <f>SUMPRODUCT(LTA!J19:AN19,LTA!J$101:AN$101,LTA!J$103:AN$103)</f>
        <v>56.66</v>
      </c>
      <c r="U19" s="37">
        <f>SUMPRODUCT(LTA!J19:AN19,LTA!J$102:AN$102,LTA!J$103:AN$103)</f>
        <v>93.37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291.67</v>
      </c>
      <c r="AB19" s="75">
        <f>-STOA!N19</f>
        <v>0</v>
      </c>
      <c r="AC19">
        <f t="shared" si="0"/>
        <v>17.386984268176736</v>
      </c>
      <c r="AD19">
        <f t="shared" si="1"/>
        <v>1980.1871335985768</v>
      </c>
      <c r="AE19">
        <f>'IDT-1'!B19</f>
        <v>0</v>
      </c>
      <c r="AF19" s="24"/>
      <c r="AG19">
        <f t="shared" si="2"/>
        <v>1980.1871335985768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11.231024</v>
      </c>
      <c r="E20">
        <f>GT_NG!P20</f>
        <v>14.76</v>
      </c>
      <c r="F20">
        <f>GT_Spot!P20</f>
        <v>0</v>
      </c>
      <c r="G20">
        <f>PPCL_NG!P20</f>
        <v>42.662922117953279</v>
      </c>
      <c r="H20">
        <f>PPCL_Spot!P20</f>
        <v>0</v>
      </c>
      <c r="I20">
        <f>Bawana_NG!P20</f>
        <v>133.60500093538369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1055.6213931250136</v>
      </c>
      <c r="P20" s="36">
        <v>118.6354831340897</v>
      </c>
      <c r="Q20" s="36">
        <v>38.330000000000005</v>
      </c>
      <c r="R20" s="38">
        <v>0</v>
      </c>
      <c r="S20" s="38">
        <v>7.68</v>
      </c>
      <c r="T20" s="37">
        <f>SUMPRODUCT(LTA!J20:AN20,LTA!J$101:AN$101,LTA!J$103:AN$103)</f>
        <v>56.33</v>
      </c>
      <c r="U20" s="37">
        <f>SUMPRODUCT(LTA!J20:AN20,LTA!J$102:AN$102,LTA!J$103:AN$103)</f>
        <v>92.47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291.67</v>
      </c>
      <c r="AB20" s="75">
        <f>-STOA!N20</f>
        <v>0</v>
      </c>
      <c r="AC20">
        <f t="shared" si="0"/>
        <v>17.17177080529606</v>
      </c>
      <c r="AD20">
        <f t="shared" si="1"/>
        <v>1964.8240525071442</v>
      </c>
      <c r="AE20">
        <f>'IDT-1'!B20</f>
        <v>0</v>
      </c>
      <c r="AF20" s="24"/>
      <c r="AG20">
        <f t="shared" si="2"/>
        <v>1964.8240525071442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11.231024</v>
      </c>
      <c r="E21">
        <f>GT_NG!P21</f>
        <v>14.76</v>
      </c>
      <c r="F21">
        <f>GT_Spot!P21</f>
        <v>0</v>
      </c>
      <c r="G21">
        <f>PPCL_NG!P21</f>
        <v>42.662922117953279</v>
      </c>
      <c r="H21">
        <f>PPCL_Spot!P21</f>
        <v>0</v>
      </c>
      <c r="I21">
        <f>Bawana_NG!P21</f>
        <v>133.60999999999999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1039.1747940117041</v>
      </c>
      <c r="P21" s="36">
        <v>118.6354831340897</v>
      </c>
      <c r="Q21" s="36">
        <v>38.330000000000005</v>
      </c>
      <c r="R21" s="38">
        <v>0</v>
      </c>
      <c r="S21" s="38">
        <v>7.68</v>
      </c>
      <c r="T21" s="37">
        <f>SUMPRODUCT(LTA!J21:AN21,LTA!J$101:AN$101,LTA!J$103:AN$103)</f>
        <v>57.33</v>
      </c>
      <c r="U21" s="37">
        <f>SUMPRODUCT(LTA!J21:AN21,LTA!J$102:AN$102,LTA!J$103:AN$103)</f>
        <v>94.17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291.67</v>
      </c>
      <c r="AB21" s="75">
        <f>-STOA!N21</f>
        <v>0</v>
      </c>
      <c r="AC21">
        <f t="shared" si="0"/>
        <v>17.12411062668615</v>
      </c>
      <c r="AD21">
        <f t="shared" si="1"/>
        <v>1943.1301126370611</v>
      </c>
      <c r="AE21">
        <f>'IDT-1'!B21</f>
        <v>0</v>
      </c>
      <c r="AF21" s="24"/>
      <c r="AG21">
        <f t="shared" si="2"/>
        <v>1943.1301126370611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11.231024</v>
      </c>
      <c r="E22">
        <f>GT_NG!P22</f>
        <v>14.76</v>
      </c>
      <c r="F22">
        <f>GT_Spot!P22</f>
        <v>0</v>
      </c>
      <c r="G22">
        <f>PPCL_NG!P22</f>
        <v>42.662922117953279</v>
      </c>
      <c r="H22">
        <f>PPCL_Spot!P22</f>
        <v>0</v>
      </c>
      <c r="I22">
        <f>Bawana_NG!P22</f>
        <v>133.60999999999999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1014.0230286966247</v>
      </c>
      <c r="P22" s="36">
        <v>118.6354831340897</v>
      </c>
      <c r="Q22" s="36">
        <v>38.330000000000005</v>
      </c>
      <c r="R22" s="38">
        <v>0</v>
      </c>
      <c r="S22" s="38">
        <v>7.68</v>
      </c>
      <c r="T22" s="37">
        <f>SUMPRODUCT(LTA!J22:AN22,LTA!J$101:AN$101,LTA!J$103:AN$103)</f>
        <v>56.66</v>
      </c>
      <c r="U22" s="37">
        <f>SUMPRODUCT(LTA!J22:AN22,LTA!J$102:AN$102,LTA!J$103:AN$103)</f>
        <v>93.27000000000001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291.67</v>
      </c>
      <c r="AB22" s="75">
        <f>-STOA!N22</f>
        <v>0</v>
      </c>
      <c r="AC22">
        <f t="shared" si="0"/>
        <v>16.857292009415037</v>
      </c>
      <c r="AD22">
        <f t="shared" si="1"/>
        <v>1921.6751659392528</v>
      </c>
      <c r="AE22">
        <f>'IDT-1'!B22</f>
        <v>0</v>
      </c>
      <c r="AF22" s="24"/>
      <c r="AG22">
        <f t="shared" si="2"/>
        <v>1921.6751659392528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11.231024</v>
      </c>
      <c r="E23">
        <f>GT_NG!P23</f>
        <v>14.76</v>
      </c>
      <c r="F23">
        <f>GT_Spot!P23</f>
        <v>0</v>
      </c>
      <c r="G23">
        <f>PPCL_NG!P23</f>
        <v>43.827078194787013</v>
      </c>
      <c r="H23">
        <f>PPCL_Spot!P23</f>
        <v>0</v>
      </c>
      <c r="I23">
        <f>Bawana_NG!P23</f>
        <v>133.60999999999999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1005.3009554091453</v>
      </c>
      <c r="P23" s="36">
        <v>118.63474928081435</v>
      </c>
      <c r="Q23" s="36">
        <v>38.330000000000005</v>
      </c>
      <c r="R23" s="38">
        <v>0</v>
      </c>
      <c r="S23" s="38">
        <v>7.68</v>
      </c>
      <c r="T23" s="37">
        <f>SUMPRODUCT(LTA!J23:AN23,LTA!J$101:AN$101,LTA!J$103:AN$103)</f>
        <v>55.76</v>
      </c>
      <c r="U23" s="37">
        <f>SUMPRODUCT(LTA!J23:AN23,LTA!J$102:AN$102,LTA!J$103:AN$103)</f>
        <v>95.75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291.67</v>
      </c>
      <c r="AB23" s="75">
        <f>-STOA!N23</f>
        <v>0</v>
      </c>
      <c r="AC23">
        <f t="shared" si="0"/>
        <v>16.798600182753212</v>
      </c>
      <c r="AD23">
        <f t="shared" si="1"/>
        <v>1916.7552067019933</v>
      </c>
      <c r="AE23">
        <f>'IDT-1'!B23</f>
        <v>0</v>
      </c>
      <c r="AF23" s="24"/>
      <c r="AG23">
        <f t="shared" si="2"/>
        <v>1916.7552067019933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11.231024</v>
      </c>
      <c r="E24">
        <f>GT_NG!P24</f>
        <v>14.76</v>
      </c>
      <c r="F24">
        <f>GT_Spot!P24</f>
        <v>0</v>
      </c>
      <c r="G24">
        <f>PPCL_NG!P24</f>
        <v>43.827078194787013</v>
      </c>
      <c r="H24">
        <f>PPCL_Spot!P24</f>
        <v>0</v>
      </c>
      <c r="I24">
        <f>Bawana_NG!P24</f>
        <v>133.60999999999999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967.7745813043872</v>
      </c>
      <c r="P24" s="36">
        <v>118.6354831340897</v>
      </c>
      <c r="Q24" s="36">
        <v>38.330000000000005</v>
      </c>
      <c r="R24" s="38">
        <v>0</v>
      </c>
      <c r="S24" s="38">
        <v>7.68</v>
      </c>
      <c r="T24" s="37">
        <f>SUMPRODUCT(LTA!J24:AN24,LTA!J$101:AN$101,LTA!J$103:AN$103)</f>
        <v>55.7</v>
      </c>
      <c r="U24" s="37">
        <f>SUMPRODUCT(LTA!J24:AN24,LTA!J$102:AN$102,LTA!J$103:AN$103)</f>
        <v>94.05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291.67</v>
      </c>
      <c r="AB24" s="75">
        <f>-STOA!N24</f>
        <v>0</v>
      </c>
      <c r="AC24">
        <f t="shared" si="0"/>
        <v>16.417773858291422</v>
      </c>
      <c r="AD24">
        <f t="shared" si="1"/>
        <v>1883.8503927749728</v>
      </c>
      <c r="AE24">
        <f>'IDT-1'!B24</f>
        <v>0</v>
      </c>
      <c r="AF24" s="24"/>
      <c r="AG24">
        <f t="shared" si="2"/>
        <v>1883.8503927749728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11.377043999999998</v>
      </c>
      <c r="E25">
        <f>GT_NG!P25</f>
        <v>14.76</v>
      </c>
      <c r="F25">
        <f>GT_Spot!P25</f>
        <v>0</v>
      </c>
      <c r="G25">
        <f>PPCL_NG!P25</f>
        <v>43.827078194787013</v>
      </c>
      <c r="H25">
        <f>PPCL_Spot!P25</f>
        <v>0</v>
      </c>
      <c r="I25">
        <f>Bawana_NG!P25</f>
        <v>133.60999999999999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962.50223486552875</v>
      </c>
      <c r="P25" s="36">
        <v>118.6354831340897</v>
      </c>
      <c r="Q25" s="36">
        <v>38.330000000000005</v>
      </c>
      <c r="R25" s="38">
        <v>0</v>
      </c>
      <c r="S25" s="38">
        <v>7.68</v>
      </c>
      <c r="T25" s="37">
        <f>SUMPRODUCT(LTA!J25:AN25,LTA!J$101:AN$101,LTA!J$103:AN$103)</f>
        <v>60.82</v>
      </c>
      <c r="U25" s="37">
        <f>SUMPRODUCT(LTA!J25:AN25,LTA!J$102:AN$102,LTA!J$103:AN$103)</f>
        <v>103.14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291.67</v>
      </c>
      <c r="AB25" s="75">
        <f>-STOA!N25</f>
        <v>0</v>
      </c>
      <c r="AC25">
        <f t="shared" si="0"/>
        <v>16.587259451178792</v>
      </c>
      <c r="AD25">
        <f t="shared" si="1"/>
        <v>1881.7645807432268</v>
      </c>
      <c r="AE25">
        <f>'IDT-1'!B25</f>
        <v>0</v>
      </c>
      <c r="AF25" s="24"/>
      <c r="AG25">
        <f t="shared" si="2"/>
        <v>1881.7645807432268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11.377043999999998</v>
      </c>
      <c r="E26">
        <f>GT_NG!P26</f>
        <v>14.76</v>
      </c>
      <c r="F26">
        <f>GT_Spot!P26</f>
        <v>0</v>
      </c>
      <c r="G26">
        <f>PPCL_NG!P26</f>
        <v>43.827078194787013</v>
      </c>
      <c r="H26">
        <f>PPCL_Spot!P26</f>
        <v>0</v>
      </c>
      <c r="I26">
        <f>Bawana_NG!P26</f>
        <v>133.60999999999999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953.95516190407193</v>
      </c>
      <c r="P26" s="36">
        <v>118.6354831340897</v>
      </c>
      <c r="Q26" s="36">
        <v>38.330000000000005</v>
      </c>
      <c r="R26" s="38">
        <v>0</v>
      </c>
      <c r="S26" s="38">
        <v>7.68</v>
      </c>
      <c r="T26" s="37">
        <f>SUMPRODUCT(LTA!J26:AN26,LTA!J$101:AN$101,LTA!J$103:AN$103)</f>
        <v>61.11</v>
      </c>
      <c r="U26" s="37">
        <f>SUMPRODUCT(LTA!J26:AN26,LTA!J$102:AN$102,LTA!J$103:AN$103)</f>
        <v>101.03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291.67</v>
      </c>
      <c r="AB26" s="75">
        <f>-STOA!N26</f>
        <v>0</v>
      </c>
      <c r="AC26">
        <f t="shared" si="0"/>
        <v>16.449349091953216</v>
      </c>
      <c r="AD26">
        <f t="shared" si="1"/>
        <v>1877.5354181409953</v>
      </c>
      <c r="AE26">
        <f>'IDT-1'!B26</f>
        <v>0</v>
      </c>
      <c r="AF26" s="24"/>
      <c r="AG26">
        <f t="shared" si="2"/>
        <v>1877.5354181409953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-32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11.377043999999998</v>
      </c>
      <c r="E27">
        <f>GT_NG!P27</f>
        <v>14.76</v>
      </c>
      <c r="F27">
        <f>GT_Spot!P27</f>
        <v>0</v>
      </c>
      <c r="G27">
        <f>PPCL_NG!P27</f>
        <v>43.827078194787013</v>
      </c>
      <c r="H27">
        <f>PPCL_Spot!P27</f>
        <v>0</v>
      </c>
      <c r="I27">
        <f>Bawana_NG!P27</f>
        <v>133.60999999999999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962.18416760587525</v>
      </c>
      <c r="P27" s="36">
        <v>118.6354831340897</v>
      </c>
      <c r="Q27" s="36">
        <v>38.330000000000005</v>
      </c>
      <c r="R27" s="38">
        <v>3.93</v>
      </c>
      <c r="S27" s="38">
        <v>7.68</v>
      </c>
      <c r="T27" s="37">
        <f>SUMPRODUCT(LTA!J27:AN27,LTA!J$101:AN$101,LTA!J$103:AN$103)</f>
        <v>67.06</v>
      </c>
      <c r="U27" s="37">
        <f>SUMPRODUCT(LTA!J27:AN27,LTA!J$102:AN$102,LTA!J$103:AN$103)</f>
        <v>99.43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291.67</v>
      </c>
      <c r="AB27" s="75">
        <f>-STOA!N27</f>
        <v>0</v>
      </c>
      <c r="AC27">
        <f t="shared" si="0"/>
        <v>17.087823045616819</v>
      </c>
      <c r="AD27">
        <f t="shared" si="1"/>
        <v>1834.4059498891352</v>
      </c>
      <c r="AE27">
        <f>'IDT-1'!B27</f>
        <v>0</v>
      </c>
      <c r="AF27" s="24"/>
      <c r="AG27">
        <f t="shared" si="2"/>
        <v>1834.4059498891352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-91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11.377043999999998</v>
      </c>
      <c r="E28">
        <f>GT_NG!P28</f>
        <v>14.76</v>
      </c>
      <c r="F28">
        <f>GT_Spot!P28</f>
        <v>0</v>
      </c>
      <c r="G28">
        <f>PPCL_NG!P28</f>
        <v>43.827078194787013</v>
      </c>
      <c r="H28">
        <f>PPCL_Spot!P28</f>
        <v>0</v>
      </c>
      <c r="I28">
        <f>Bawana_NG!P28</f>
        <v>133.60999999999999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950.54814541154656</v>
      </c>
      <c r="P28" s="36">
        <v>118.6354831340897</v>
      </c>
      <c r="Q28" s="36">
        <v>14.51</v>
      </c>
      <c r="R28" s="38">
        <v>7.3954517516902287</v>
      </c>
      <c r="S28" s="38">
        <v>7.68</v>
      </c>
      <c r="T28" s="37">
        <f>SUMPRODUCT(LTA!J28:AN28,LTA!J$101:AN$101,LTA!J$103:AN$103)</f>
        <v>75.259999999999991</v>
      </c>
      <c r="U28" s="37">
        <f>SUMPRODUCT(LTA!J28:AN28,LTA!J$102:AN$102,LTA!J$103:AN$103)</f>
        <v>97.32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291.67</v>
      </c>
      <c r="AB28" s="75">
        <f>-STOA!N28</f>
        <v>0</v>
      </c>
      <c r="AC28">
        <f t="shared" si="0"/>
        <v>16.777075518924875</v>
      </c>
      <c r="AD28">
        <f t="shared" si="1"/>
        <v>1819.8161269731886</v>
      </c>
      <c r="AE28">
        <f>'IDT-1'!B28</f>
        <v>0</v>
      </c>
      <c r="AF28" s="24"/>
      <c r="AG28">
        <f t="shared" si="2"/>
        <v>1819.8161269731886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11.377043999999998</v>
      </c>
      <c r="E29">
        <f>GT_NG!P29</f>
        <v>14.76</v>
      </c>
      <c r="F29">
        <f>GT_Spot!P29</f>
        <v>0</v>
      </c>
      <c r="G29">
        <f>PPCL_NG!P29</f>
        <v>43.827078194787013</v>
      </c>
      <c r="H29">
        <f>PPCL_Spot!P29</f>
        <v>0</v>
      </c>
      <c r="I29">
        <f>Bawana_NG!P29</f>
        <v>133.60999999999999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959.50991312429619</v>
      </c>
      <c r="P29" s="36">
        <v>58.037127585865584</v>
      </c>
      <c r="Q29" s="36">
        <v>14.51</v>
      </c>
      <c r="R29" s="38">
        <v>25.154495888451912</v>
      </c>
      <c r="S29" s="38">
        <v>3.87</v>
      </c>
      <c r="T29" s="37">
        <f>SUMPRODUCT(LTA!J29:AN29,LTA!J$101:AN$101,LTA!J$103:AN$103)</f>
        <v>93.26</v>
      </c>
      <c r="U29" s="37">
        <f>SUMPRODUCT(LTA!J29:AN29,LTA!J$102:AN$102,LTA!J$103:AN$103)</f>
        <v>104.43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291.67</v>
      </c>
      <c r="AB29" s="75">
        <f>-STOA!N29</f>
        <v>0</v>
      </c>
      <c r="AC29">
        <f t="shared" si="0"/>
        <v>16.307164369685459</v>
      </c>
      <c r="AD29">
        <f t="shared" si="1"/>
        <v>1850.7084944237151</v>
      </c>
      <c r="AE29">
        <f>'IDT-1'!B29</f>
        <v>0</v>
      </c>
      <c r="AF29" s="24"/>
      <c r="AG29">
        <f t="shared" si="2"/>
        <v>1850.7084944237151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11.377043999999998</v>
      </c>
      <c r="E30">
        <f>GT_NG!P30</f>
        <v>14.76</v>
      </c>
      <c r="F30">
        <f>GT_Spot!P30</f>
        <v>0</v>
      </c>
      <c r="G30">
        <f>PPCL_NG!P30</f>
        <v>43.827078194787013</v>
      </c>
      <c r="H30">
        <f>PPCL_Spot!P30</f>
        <v>0</v>
      </c>
      <c r="I30">
        <f>Bawana_NG!P30</f>
        <v>133.60999999999999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934.28170914352472</v>
      </c>
      <c r="P30" s="36">
        <v>58.037127585865584</v>
      </c>
      <c r="Q30" s="36">
        <v>14.51</v>
      </c>
      <c r="R30" s="38">
        <v>28.8</v>
      </c>
      <c r="S30" s="38">
        <v>3.87</v>
      </c>
      <c r="T30" s="37">
        <f>SUMPRODUCT(LTA!J30:AN30,LTA!J$101:AN$101,LTA!J$103:AN$103)</f>
        <v>110.33</v>
      </c>
      <c r="U30" s="37">
        <f>SUMPRODUCT(LTA!J30:AN30,LTA!J$102:AN$102,LTA!J$103:AN$103)</f>
        <v>100.82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-4</v>
      </c>
      <c r="AA30" s="75">
        <f>STOA!H30</f>
        <v>291.67</v>
      </c>
      <c r="AB30" s="75">
        <f>-STOA!N30</f>
        <v>0</v>
      </c>
      <c r="AC30">
        <f t="shared" si="0"/>
        <v>16.281289479408429</v>
      </c>
      <c r="AD30">
        <f t="shared" si="1"/>
        <v>1837.6116694447687</v>
      </c>
      <c r="AE30">
        <f>'IDT-1'!B30</f>
        <v>0</v>
      </c>
      <c r="AF30" s="24"/>
      <c r="AG30">
        <f t="shared" si="2"/>
        <v>1837.6116694447687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11.377043999999998</v>
      </c>
      <c r="E31">
        <f>GT_NG!P31</f>
        <v>14.76</v>
      </c>
      <c r="F31">
        <f>GT_Spot!P31</f>
        <v>0</v>
      </c>
      <c r="G31">
        <f>PPCL_NG!P31</f>
        <v>43.827078194787013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930.82519443839556</v>
      </c>
      <c r="P31" s="36">
        <v>58.037127585865584</v>
      </c>
      <c r="Q31" s="36">
        <v>14.509999999999998</v>
      </c>
      <c r="R31" s="38">
        <v>34.9</v>
      </c>
      <c r="S31" s="38">
        <v>3.87</v>
      </c>
      <c r="T31" s="37">
        <f>SUMPRODUCT(LTA!J31:AN31,LTA!J$101:AN$101,LTA!J$103:AN$103)</f>
        <v>129.44</v>
      </c>
      <c r="U31" s="37">
        <f>SUMPRODUCT(LTA!J31:AN31,LTA!J$102:AN$102,LTA!J$103:AN$103)</f>
        <v>106.12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-19</v>
      </c>
      <c r="AA31" s="75">
        <f>STOA!H31</f>
        <v>291.82</v>
      </c>
      <c r="AB31" s="75">
        <f>-STOA!N31</f>
        <v>0</v>
      </c>
      <c r="AC31">
        <f t="shared" si="0"/>
        <v>17.026539377103575</v>
      </c>
      <c r="AD31">
        <f t="shared" si="1"/>
        <v>1803.0699048419447</v>
      </c>
      <c r="AE31">
        <f>'IDT-1'!B31</f>
        <v>0</v>
      </c>
      <c r="AF31" s="24"/>
      <c r="AG31">
        <f t="shared" si="2"/>
        <v>1803.0699048419447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11.377043999999998</v>
      </c>
      <c r="E32">
        <f>GT_NG!P32</f>
        <v>14.76</v>
      </c>
      <c r="F32">
        <f>GT_Spot!P32</f>
        <v>0</v>
      </c>
      <c r="G32">
        <f>PPCL_NG!P32</f>
        <v>43.827078194787013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933.07515280320933</v>
      </c>
      <c r="P32" s="36">
        <v>58.037127585865584</v>
      </c>
      <c r="Q32" s="36">
        <v>14.509999999999998</v>
      </c>
      <c r="R32" s="38">
        <v>35.5</v>
      </c>
      <c r="S32" s="38">
        <v>3.87</v>
      </c>
      <c r="T32" s="37">
        <f>SUMPRODUCT(LTA!J32:AN32,LTA!J$101:AN$101,LTA!J$103:AN$103)</f>
        <v>163.18</v>
      </c>
      <c r="U32" s="37">
        <f>SUMPRODUCT(LTA!J32:AN32,LTA!J$102:AN$102,LTA!J$103:AN$103)</f>
        <v>103.12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-72</v>
      </c>
      <c r="AA32" s="75">
        <f>STOA!H32</f>
        <v>291.82</v>
      </c>
      <c r="AB32" s="75">
        <f>-STOA!N32</f>
        <v>0</v>
      </c>
      <c r="AC32">
        <f t="shared" si="0"/>
        <v>17.723781755887579</v>
      </c>
      <c r="AD32">
        <f t="shared" si="1"/>
        <v>1786.9626208279744</v>
      </c>
      <c r="AE32">
        <f>'IDT-1'!B32</f>
        <v>0</v>
      </c>
      <c r="AF32" s="24"/>
      <c r="AG32">
        <f t="shared" si="2"/>
        <v>1786.9626208279744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11.377043999999998</v>
      </c>
      <c r="E33">
        <f>GT_NG!P33</f>
        <v>14.76</v>
      </c>
      <c r="F33">
        <f>GT_Spot!P33</f>
        <v>0</v>
      </c>
      <c r="G33">
        <f>PPCL_NG!P33</f>
        <v>43.827078194787013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926.23429304176295</v>
      </c>
      <c r="P33" s="36">
        <v>58.037127585865584</v>
      </c>
      <c r="Q33" s="36">
        <v>14.509999999999998</v>
      </c>
      <c r="R33" s="38">
        <v>39.999999999999993</v>
      </c>
      <c r="S33" s="38">
        <v>3.87</v>
      </c>
      <c r="T33" s="37">
        <f>SUMPRODUCT(LTA!J33:AN33,LTA!J$101:AN$101,LTA!J$103:AN$103)</f>
        <v>208.22</v>
      </c>
      <c r="U33" s="37">
        <f>SUMPRODUCT(LTA!J33:AN33,LTA!J$102:AN$102,LTA!J$103:AN$103)</f>
        <v>101.62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-89</v>
      </c>
      <c r="AA33" s="75">
        <f>STOA!H33</f>
        <v>291.82</v>
      </c>
      <c r="AB33" s="75">
        <f>-STOA!N33</f>
        <v>0</v>
      </c>
      <c r="AC33">
        <f t="shared" si="0"/>
        <v>18.459527789236322</v>
      </c>
      <c r="AD33">
        <f t="shared" si="1"/>
        <v>1781.4260150331791</v>
      </c>
      <c r="AE33">
        <f>'IDT-1'!B33</f>
        <v>0</v>
      </c>
      <c r="AF33" s="24"/>
      <c r="AG33">
        <f t="shared" si="2"/>
        <v>1781.4260150331791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11.377043999999998</v>
      </c>
      <c r="E34">
        <f>GT_NG!P34</f>
        <v>14.76</v>
      </c>
      <c r="F34">
        <f>GT_Spot!P34</f>
        <v>0</v>
      </c>
      <c r="G34">
        <f>PPCL_NG!P34</f>
        <v>43.827078194787013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923.79563358704911</v>
      </c>
      <c r="P34" s="36">
        <v>80.176031871721264</v>
      </c>
      <c r="Q34" s="36">
        <v>14.51</v>
      </c>
      <c r="R34" s="38">
        <v>40</v>
      </c>
      <c r="S34" s="38">
        <v>3.87</v>
      </c>
      <c r="T34" s="37">
        <f>SUMPRODUCT(LTA!J34:AN34,LTA!J$101:AN$101,LTA!J$103:AN$103)</f>
        <v>249.23</v>
      </c>
      <c r="U34" s="37">
        <f>SUMPRODUCT(LTA!J34:AN34,LTA!J$102:AN$102,LTA!J$103:AN$103)</f>
        <v>99.62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-164</v>
      </c>
      <c r="AA34" s="75">
        <f>STOA!H34</f>
        <v>291.82</v>
      </c>
      <c r="AB34" s="75">
        <f>-STOA!N34</f>
        <v>0</v>
      </c>
      <c r="AC34">
        <f t="shared" si="0"/>
        <v>19.376251732062372</v>
      </c>
      <c r="AD34">
        <f t="shared" si="1"/>
        <v>1789.219535921495</v>
      </c>
      <c r="AE34">
        <f>'IDT-1'!B34</f>
        <v>0</v>
      </c>
      <c r="AF34" s="24"/>
      <c r="AG34">
        <f t="shared" si="2"/>
        <v>1789.219535921495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-84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11.377043999999998</v>
      </c>
      <c r="E35">
        <f>GT_NG!P35</f>
        <v>14.76</v>
      </c>
      <c r="F35">
        <f>GT_Spot!P35</f>
        <v>0</v>
      </c>
      <c r="G35">
        <f>PPCL_NG!P35</f>
        <v>43.827078194787013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810.56683689491877</v>
      </c>
      <c r="P35" s="36">
        <v>58.039999999999992</v>
      </c>
      <c r="Q35" s="36">
        <v>14.51</v>
      </c>
      <c r="R35" s="38">
        <v>43</v>
      </c>
      <c r="S35" s="38">
        <v>3.87</v>
      </c>
      <c r="T35" s="37">
        <f>SUMPRODUCT(LTA!J35:AN35,LTA!J$101:AN$101,LTA!J$103:AN$103)</f>
        <v>287.28000000000003</v>
      </c>
      <c r="U35" s="37">
        <f>SUMPRODUCT(LTA!J35:AN35,LTA!J$102:AN$102,LTA!J$103:AN$103)</f>
        <v>110.62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-173</v>
      </c>
      <c r="AA35" s="75">
        <f>STOA!H35</f>
        <v>292.15999999999997</v>
      </c>
      <c r="AB35" s="75">
        <f>-STOA!N35</f>
        <v>0</v>
      </c>
      <c r="AC35">
        <f t="shared" si="0"/>
        <v>18.484426544453566</v>
      </c>
      <c r="AD35">
        <f t="shared" si="1"/>
        <v>1730.1365325452521</v>
      </c>
      <c r="AE35">
        <f>'IDT-1'!B35</f>
        <v>0</v>
      </c>
      <c r="AF35" s="24"/>
      <c r="AG35">
        <f t="shared" si="2"/>
        <v>1730.1365325452521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11.377043999999998</v>
      </c>
      <c r="E36">
        <f>GT_NG!P36</f>
        <v>14.76</v>
      </c>
      <c r="F36">
        <f>GT_Spot!P36</f>
        <v>0</v>
      </c>
      <c r="G36">
        <f>PPCL_NG!P36</f>
        <v>43.827078194787013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808.32638973587257</v>
      </c>
      <c r="P36" s="36">
        <v>58.037127585865584</v>
      </c>
      <c r="Q36" s="36">
        <v>14.51</v>
      </c>
      <c r="R36" s="38">
        <v>43</v>
      </c>
      <c r="S36" s="38">
        <v>3.87</v>
      </c>
      <c r="T36" s="37">
        <f>SUMPRODUCT(LTA!J36:AN36,LTA!J$101:AN$101,LTA!J$103:AN$103)</f>
        <v>328.13</v>
      </c>
      <c r="U36" s="37">
        <f>SUMPRODUCT(LTA!J36:AN36,LTA!J$102:AN$102,LTA!J$103:AN$103)</f>
        <v>110.63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-188</v>
      </c>
      <c r="AA36" s="75">
        <f>STOA!H36</f>
        <v>292.15999999999997</v>
      </c>
      <c r="AB36" s="75">
        <f>-STOA!N36</f>
        <v>0</v>
      </c>
      <c r="AC36">
        <f t="shared" si="0"/>
        <v>19.020585603161077</v>
      </c>
      <c r="AD36">
        <f t="shared" si="1"/>
        <v>1743.217053913364</v>
      </c>
      <c r="AE36">
        <f>'IDT-1'!B36</f>
        <v>0</v>
      </c>
      <c r="AF36" s="24"/>
      <c r="AG36">
        <f t="shared" si="2"/>
        <v>1743.217053913364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-62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11.377043999999998</v>
      </c>
      <c r="E37">
        <f>GT_NG!P37</f>
        <v>14.76</v>
      </c>
      <c r="F37">
        <f>GT_Spot!P37</f>
        <v>0</v>
      </c>
      <c r="G37">
        <f>PPCL_NG!P37</f>
        <v>43.827078194787013</v>
      </c>
      <c r="H37">
        <f>PPCL_Spot!P37</f>
        <v>0</v>
      </c>
      <c r="I37">
        <f>Bawana_NG!P37</f>
        <v>133.60999999999999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811.02234272382213</v>
      </c>
      <c r="P37" s="36">
        <v>58.037127585865584</v>
      </c>
      <c r="Q37" s="36">
        <v>14.51</v>
      </c>
      <c r="R37" s="38">
        <v>43</v>
      </c>
      <c r="S37" s="38">
        <v>3.87</v>
      </c>
      <c r="T37" s="37">
        <f>SUMPRODUCT(LTA!J37:AN37,LTA!J$101:AN$101,LTA!J$103:AN$103)</f>
        <v>366.49</v>
      </c>
      <c r="U37" s="37">
        <f>SUMPRODUCT(LTA!J37:AN37,LTA!J$102:AN$102,LTA!J$103:AN$103)</f>
        <v>110.14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-220</v>
      </c>
      <c r="AA37" s="75">
        <f>STOA!H37</f>
        <v>292.15999999999997</v>
      </c>
      <c r="AB37" s="75">
        <f>-STOA!N37</f>
        <v>0</v>
      </c>
      <c r="AC37">
        <f t="shared" si="0"/>
        <v>19.488406974133191</v>
      </c>
      <c r="AD37">
        <f t="shared" si="1"/>
        <v>1768.3151855303415</v>
      </c>
      <c r="AE37">
        <f>'IDT-1'!B37</f>
        <v>0</v>
      </c>
      <c r="AF37" s="24"/>
      <c r="AG37">
        <f t="shared" si="2"/>
        <v>1768.3151855303415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11.377043999999998</v>
      </c>
      <c r="E38">
        <f>GT_NG!P38</f>
        <v>14.76</v>
      </c>
      <c r="F38">
        <f>GT_Spot!P38</f>
        <v>0</v>
      </c>
      <c r="G38">
        <f>PPCL_NG!P38</f>
        <v>43.827078194787013</v>
      </c>
      <c r="H38">
        <f>PPCL_Spot!P38</f>
        <v>0</v>
      </c>
      <c r="I38">
        <f>Bawana_NG!P38</f>
        <v>133.60999999999999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811.01515408449234</v>
      </c>
      <c r="P38" s="36">
        <v>58.039999999999992</v>
      </c>
      <c r="Q38" s="36">
        <v>14.51</v>
      </c>
      <c r="R38" s="38">
        <v>43</v>
      </c>
      <c r="S38" s="38">
        <v>3.87</v>
      </c>
      <c r="T38" s="37">
        <f>SUMPRODUCT(LTA!J38:AN38,LTA!J$101:AN$101,LTA!J$103:AN$103)</f>
        <v>403.6</v>
      </c>
      <c r="U38" s="37">
        <f>SUMPRODUCT(LTA!J38:AN38,LTA!J$102:AN$102,LTA!J$103:AN$103)</f>
        <v>109.14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-237</v>
      </c>
      <c r="AA38" s="75">
        <f>STOA!H38</f>
        <v>292.15999999999997</v>
      </c>
      <c r="AB38" s="75">
        <f>-STOA!N38</f>
        <v>0</v>
      </c>
      <c r="AC38">
        <f t="shared" si="0"/>
        <v>19.952646714614438</v>
      </c>
      <c r="AD38">
        <f t="shared" si="1"/>
        <v>1784.9566295646648</v>
      </c>
      <c r="AE38">
        <f>'IDT-1'!B38</f>
        <v>0</v>
      </c>
      <c r="AF38" s="24"/>
      <c r="AG38">
        <f t="shared" si="2"/>
        <v>1784.9566295646648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-47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11.260228</v>
      </c>
      <c r="E39">
        <f>GT_NG!P39</f>
        <v>14.635617977528089</v>
      </c>
      <c r="F39">
        <f>GT_Spot!P39</f>
        <v>0</v>
      </c>
      <c r="G39">
        <f>PPCL_NG!P39</f>
        <v>43.827078194787013</v>
      </c>
      <c r="H39">
        <f>PPCL_Spot!P39</f>
        <v>0</v>
      </c>
      <c r="I39">
        <f>Bawana_NG!P39</f>
        <v>133.60500093538369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809.31145994620613</v>
      </c>
      <c r="P39" s="36">
        <v>58.039999999999992</v>
      </c>
      <c r="Q39" s="36">
        <v>14.51</v>
      </c>
      <c r="R39" s="38">
        <v>43</v>
      </c>
      <c r="S39" s="38">
        <v>3.87</v>
      </c>
      <c r="T39" s="37">
        <f>SUMPRODUCT(LTA!J39:AN39,LTA!J$101:AN$101,LTA!J$103:AN$103)</f>
        <v>430.48</v>
      </c>
      <c r="U39" s="37">
        <f>SUMPRODUCT(LTA!J39:AN39,LTA!J$102:AN$102,LTA!J$103:AN$103)</f>
        <v>99.84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-258</v>
      </c>
      <c r="AA39" s="75">
        <f>STOA!H39</f>
        <v>292.15999999999997</v>
      </c>
      <c r="AB39" s="75">
        <f>-STOA!N39</f>
        <v>0</v>
      </c>
      <c r="AC39">
        <f t="shared" si="0"/>
        <v>20.024641524247063</v>
      </c>
      <c r="AD39">
        <f t="shared" si="1"/>
        <v>1807.5147435296574</v>
      </c>
      <c r="AE39">
        <f>'IDT-1'!B39</f>
        <v>0</v>
      </c>
      <c r="AF39" s="24"/>
      <c r="AG39">
        <f t="shared" si="2"/>
        <v>1807.5147435296574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11.260228</v>
      </c>
      <c r="E40">
        <f>GT_NG!P40</f>
        <v>14.635617977528089</v>
      </c>
      <c r="F40">
        <f>GT_Spot!P40</f>
        <v>0</v>
      </c>
      <c r="G40">
        <f>PPCL_NG!P40</f>
        <v>43.827078194787013</v>
      </c>
      <c r="H40">
        <f>PPCL_Spot!P40</f>
        <v>0</v>
      </c>
      <c r="I40">
        <f>Bawana_NG!P40</f>
        <v>133.60500093538369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808.48661841016531</v>
      </c>
      <c r="P40" s="36">
        <v>58.039999999999992</v>
      </c>
      <c r="Q40" s="36">
        <v>14.51</v>
      </c>
      <c r="R40" s="38">
        <v>43</v>
      </c>
      <c r="S40" s="38">
        <v>3.87</v>
      </c>
      <c r="T40" s="37">
        <f>SUMPRODUCT(LTA!J40:AN40,LTA!J$101:AN$101,LTA!J$103:AN$103)</f>
        <v>465.96000000000004</v>
      </c>
      <c r="U40" s="37">
        <f>SUMPRODUCT(LTA!J40:AN40,LTA!J$102:AN$102,LTA!J$103:AN$103)</f>
        <v>96.85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-241</v>
      </c>
      <c r="AA40" s="75">
        <f>STOA!H40</f>
        <v>292.15999999999997</v>
      </c>
      <c r="AB40" s="75">
        <f>-STOA!N40</f>
        <v>0</v>
      </c>
      <c r="AC40">
        <f t="shared" si="0"/>
        <v>20.138148016296324</v>
      </c>
      <c r="AD40">
        <f t="shared" si="1"/>
        <v>1857.0663955015675</v>
      </c>
      <c r="AE40">
        <f>'IDT-1'!B40</f>
        <v>0</v>
      </c>
      <c r="AF40" s="24"/>
      <c r="AG40">
        <f t="shared" si="2"/>
        <v>1857.0663955015675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-18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11.260228</v>
      </c>
      <c r="E41">
        <f>GT_NG!P41</f>
        <v>13.719999999999999</v>
      </c>
      <c r="F41">
        <f>GT_Spot!P41</f>
        <v>0</v>
      </c>
      <c r="G41">
        <f>PPCL_NG!P41</f>
        <v>43.827078194787013</v>
      </c>
      <c r="H41">
        <f>PPCL_Spot!P41</f>
        <v>0</v>
      </c>
      <c r="I41">
        <f>Bawana_NG!P41</f>
        <v>133.60500093538369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798.19503122852268</v>
      </c>
      <c r="P41" s="36">
        <v>58.039999999999992</v>
      </c>
      <c r="Q41" s="36">
        <v>14.509999999999998</v>
      </c>
      <c r="R41" s="38">
        <v>43</v>
      </c>
      <c r="S41" s="38">
        <v>3.87</v>
      </c>
      <c r="T41" s="37">
        <f>SUMPRODUCT(LTA!J41:AN41,LTA!J$101:AN$101,LTA!J$103:AN$103)</f>
        <v>495.28</v>
      </c>
      <c r="U41" s="37">
        <f>SUMPRODUCT(LTA!J41:AN41,LTA!J$102:AN$102,LTA!J$103:AN$103)</f>
        <v>80.349999999999994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-221</v>
      </c>
      <c r="AA41" s="75">
        <f>STOA!H41</f>
        <v>292.15999999999997</v>
      </c>
      <c r="AB41" s="75">
        <f>-STOA!N41</f>
        <v>0</v>
      </c>
      <c r="AC41">
        <f t="shared" si="0"/>
        <v>20.122363499413506</v>
      </c>
      <c r="AD41">
        <f t="shared" si="1"/>
        <v>1931.5249748592796</v>
      </c>
      <c r="AE41">
        <f>'IDT-1'!B41</f>
        <v>0</v>
      </c>
      <c r="AF41" s="24"/>
      <c r="AG41">
        <f t="shared" si="2"/>
        <v>1931.5249748592796</v>
      </c>
      <c r="AI41" s="34">
        <f>PXIL!H41</f>
        <v>0</v>
      </c>
      <c r="AJ41" s="34">
        <f>PXIL!N41</f>
        <v>0</v>
      </c>
      <c r="AK41" s="34">
        <f>RTM_IEX!H41</f>
        <v>34.83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11.260228</v>
      </c>
      <c r="E42">
        <f>GT_NG!P42</f>
        <v>13.719999999999999</v>
      </c>
      <c r="F42">
        <f>GT_Spot!P42</f>
        <v>0</v>
      </c>
      <c r="G42">
        <f>PPCL_NG!P42</f>
        <v>43.827078194787013</v>
      </c>
      <c r="H42">
        <f>PPCL_Spot!P42</f>
        <v>0</v>
      </c>
      <c r="I42">
        <f>Bawana_NG!P42</f>
        <v>133.60500093538369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793.20435308251569</v>
      </c>
      <c r="P42" s="36">
        <v>58.039999999999992</v>
      </c>
      <c r="Q42" s="36">
        <v>14.51</v>
      </c>
      <c r="R42" s="38">
        <v>43</v>
      </c>
      <c r="S42" s="38">
        <v>3.87</v>
      </c>
      <c r="T42" s="37">
        <f>SUMPRODUCT(LTA!J42:AN42,LTA!J$101:AN$101,LTA!J$103:AN$103)</f>
        <v>524.65</v>
      </c>
      <c r="U42" s="37">
        <f>SUMPRODUCT(LTA!J42:AN42,LTA!J$102:AN$102,LTA!J$103:AN$103)</f>
        <v>78.349999999999994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-209</v>
      </c>
      <c r="AA42" s="75">
        <f>STOA!H42</f>
        <v>292.15999999999997</v>
      </c>
      <c r="AB42" s="75">
        <f>-STOA!N42</f>
        <v>0</v>
      </c>
      <c r="AC42">
        <f t="shared" si="0"/>
        <v>20.363087910288378</v>
      </c>
      <c r="AD42">
        <f t="shared" si="1"/>
        <v>1984.0435723023975</v>
      </c>
      <c r="AE42">
        <f>'IDT-1'!B42</f>
        <v>0</v>
      </c>
      <c r="AF42" s="24"/>
      <c r="AG42">
        <f t="shared" si="2"/>
        <v>1984.0435723023975</v>
      </c>
      <c r="AI42" s="34">
        <f>PXIL!H42</f>
        <v>0</v>
      </c>
      <c r="AJ42" s="34">
        <f>PXIL!N42</f>
        <v>0</v>
      </c>
      <c r="AK42" s="34">
        <f>RTM_IEX!H42</f>
        <v>53.21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11.260228</v>
      </c>
      <c r="E43">
        <f>GT_NG!P43</f>
        <v>13.719999999999999</v>
      </c>
      <c r="F43">
        <f>GT_Spot!P43</f>
        <v>0</v>
      </c>
      <c r="G43">
        <f>PPCL_NG!P43</f>
        <v>43.827078194787013</v>
      </c>
      <c r="H43">
        <f>PPCL_Spot!P43</f>
        <v>0</v>
      </c>
      <c r="I43">
        <f>Bawana_NG!P43</f>
        <v>133.60500093538369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798.67620875937041</v>
      </c>
      <c r="P43" s="36">
        <v>58.04</v>
      </c>
      <c r="Q43" s="36">
        <v>14.51</v>
      </c>
      <c r="R43" s="38">
        <v>43</v>
      </c>
      <c r="S43" s="38">
        <v>3.87</v>
      </c>
      <c r="T43" s="37">
        <f>SUMPRODUCT(LTA!J43:AN43,LTA!J$101:AN$101,LTA!J$103:AN$103)</f>
        <v>550.06999999999994</v>
      </c>
      <c r="U43" s="37">
        <f>SUMPRODUCT(LTA!J43:AN43,LTA!J$102:AN$102,LTA!J$103:AN$103)</f>
        <v>74.36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-189</v>
      </c>
      <c r="AA43" s="75">
        <f>STOA!H43</f>
        <v>292.15999999999997</v>
      </c>
      <c r="AB43" s="75">
        <f>-STOA!N43</f>
        <v>0</v>
      </c>
      <c r="AC43">
        <f t="shared" si="0"/>
        <v>20.509016343476176</v>
      </c>
      <c r="AD43">
        <f t="shared" si="1"/>
        <v>2041.4394995460648</v>
      </c>
      <c r="AE43">
        <f>'IDT-1'!B43</f>
        <v>0</v>
      </c>
      <c r="AF43" s="24"/>
      <c r="AG43">
        <f t="shared" si="2"/>
        <v>2041.4394995460648</v>
      </c>
      <c r="AI43" s="34">
        <f>PXIL!H43</f>
        <v>0</v>
      </c>
      <c r="AJ43" s="34">
        <f>PXIL!N43</f>
        <v>0</v>
      </c>
      <c r="AK43" s="34">
        <f>RTM_IEX!H43</f>
        <v>63.85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11.260228</v>
      </c>
      <c r="E44">
        <f>GT_NG!P44</f>
        <v>13.719999999999999</v>
      </c>
      <c r="F44">
        <f>GT_Spot!P44</f>
        <v>0</v>
      </c>
      <c r="G44">
        <f>PPCL_NG!P44</f>
        <v>43.827078194787013</v>
      </c>
      <c r="H44">
        <f>PPCL_Spot!P44</f>
        <v>0</v>
      </c>
      <c r="I44">
        <f>Bawana_NG!P44</f>
        <v>133.60500093538369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803.59815996716247</v>
      </c>
      <c r="P44" s="36">
        <v>58.04</v>
      </c>
      <c r="Q44" s="36">
        <v>14.51</v>
      </c>
      <c r="R44" s="38">
        <v>43</v>
      </c>
      <c r="S44" s="38">
        <v>3.87</v>
      </c>
      <c r="T44" s="37">
        <f>SUMPRODUCT(LTA!J44:AN44,LTA!J$101:AN$101,LTA!J$103:AN$103)</f>
        <v>568.94999999999993</v>
      </c>
      <c r="U44" s="37">
        <f>SUMPRODUCT(LTA!J44:AN44,LTA!J$102:AN$102,LTA!J$103:AN$103)</f>
        <v>74.36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-171</v>
      </c>
      <c r="AA44" s="75">
        <f>STOA!H44</f>
        <v>292.15999999999997</v>
      </c>
      <c r="AB44" s="75">
        <f>-STOA!N44</f>
        <v>0</v>
      </c>
      <c r="AC44">
        <f t="shared" si="0"/>
        <v>20.523879894573628</v>
      </c>
      <c r="AD44">
        <f t="shared" si="1"/>
        <v>2079.3465872027591</v>
      </c>
      <c r="AE44">
        <f>'IDT-1'!B44</f>
        <v>0</v>
      </c>
      <c r="AF44" s="24"/>
      <c r="AG44">
        <f t="shared" si="2"/>
        <v>2079.3465872027591</v>
      </c>
      <c r="AI44" s="34">
        <f>PXIL!H44</f>
        <v>0</v>
      </c>
      <c r="AJ44" s="34">
        <f>PXIL!N44</f>
        <v>0</v>
      </c>
      <c r="AK44" s="34">
        <f>RTM_IEX!H44</f>
        <v>59.97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11.260228</v>
      </c>
      <c r="E45">
        <f>GT_NG!P45</f>
        <v>13.719999999999999</v>
      </c>
      <c r="F45">
        <f>GT_Spot!P45</f>
        <v>0</v>
      </c>
      <c r="G45">
        <f>PPCL_NG!P45</f>
        <v>43.827078194787013</v>
      </c>
      <c r="H45">
        <f>PPCL_Spot!P45</f>
        <v>0</v>
      </c>
      <c r="I45">
        <f>Bawana_NG!P45</f>
        <v>133.60500093538369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855.35809771417826</v>
      </c>
      <c r="P45" s="36">
        <v>58.04</v>
      </c>
      <c r="Q45" s="36">
        <v>14.51</v>
      </c>
      <c r="R45" s="38">
        <v>43</v>
      </c>
      <c r="S45" s="38">
        <v>3.87</v>
      </c>
      <c r="T45" s="37">
        <f>SUMPRODUCT(LTA!J45:AN45,LTA!J$101:AN$101,LTA!J$103:AN$103)</f>
        <v>572.27</v>
      </c>
      <c r="U45" s="37">
        <f>SUMPRODUCT(LTA!J45:AN45,LTA!J$102:AN$102,LTA!J$103:AN$103)</f>
        <v>70.36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-158</v>
      </c>
      <c r="AA45" s="75">
        <f>STOA!H45</f>
        <v>292.15999999999997</v>
      </c>
      <c r="AB45" s="75">
        <f>-STOA!N45</f>
        <v>0</v>
      </c>
      <c r="AC45">
        <f t="shared" si="0"/>
        <v>20.777894321224998</v>
      </c>
      <c r="AD45">
        <f t="shared" si="1"/>
        <v>2135.442510523123</v>
      </c>
      <c r="AE45">
        <f>'IDT-1'!B45</f>
        <v>0</v>
      </c>
      <c r="AF45" s="24"/>
      <c r="AG45">
        <f t="shared" si="2"/>
        <v>2135.442510523123</v>
      </c>
      <c r="AI45" s="34">
        <f>PXIL!H45</f>
        <v>0</v>
      </c>
      <c r="AJ45" s="34">
        <f>PXIL!N45</f>
        <v>0</v>
      </c>
      <c r="AK45" s="34">
        <f>RTM_IEX!H45</f>
        <v>52.24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11.260228</v>
      </c>
      <c r="E46">
        <f>GT_NG!P46</f>
        <v>12.725357142857142</v>
      </c>
      <c r="F46">
        <f>GT_Spot!P46</f>
        <v>0</v>
      </c>
      <c r="G46">
        <f>PPCL_NG!P46</f>
        <v>43.827078194787013</v>
      </c>
      <c r="H46">
        <f>PPCL_Spot!P46</f>
        <v>0</v>
      </c>
      <c r="I46">
        <f>Bawana_NG!P46</f>
        <v>133.60500093538369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856.26724986217016</v>
      </c>
      <c r="P46" s="36">
        <v>58.04</v>
      </c>
      <c r="Q46" s="36">
        <v>14.51</v>
      </c>
      <c r="R46" s="38">
        <v>43</v>
      </c>
      <c r="S46" s="38">
        <v>3.87</v>
      </c>
      <c r="T46" s="37">
        <f>SUMPRODUCT(LTA!J46:AN46,LTA!J$101:AN$101,LTA!J$103:AN$103)</f>
        <v>574.84</v>
      </c>
      <c r="U46" s="37">
        <f>SUMPRODUCT(LTA!J46:AN46,LTA!J$102:AN$102,LTA!J$103:AN$103)</f>
        <v>70.36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-142</v>
      </c>
      <c r="AA46" s="75">
        <f>STOA!H46</f>
        <v>292.15999999999997</v>
      </c>
      <c r="AB46" s="75">
        <f>-STOA!N46</f>
        <v>0</v>
      </c>
      <c r="AC46">
        <f t="shared" si="0"/>
        <v>20.744453675669906</v>
      </c>
      <c r="AD46">
        <f t="shared" si="1"/>
        <v>2163.630460459528</v>
      </c>
      <c r="AE46">
        <f>'IDT-1'!B46</f>
        <v>0</v>
      </c>
      <c r="AF46" s="24"/>
      <c r="AG46">
        <f t="shared" si="2"/>
        <v>2163.630460459528</v>
      </c>
      <c r="AI46" s="34">
        <f>PXIL!H46</f>
        <v>0</v>
      </c>
      <c r="AJ46" s="34">
        <f>PXIL!N46</f>
        <v>0</v>
      </c>
      <c r="AK46" s="34">
        <f>RTM_IEX!H46</f>
        <v>61.91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11.260228</v>
      </c>
      <c r="E47">
        <f>GT_NG!P47</f>
        <v>12.725357142857142</v>
      </c>
      <c r="F47">
        <f>GT_Spot!P47</f>
        <v>0</v>
      </c>
      <c r="G47">
        <f>PPCL_NG!P47</f>
        <v>43.25</v>
      </c>
      <c r="H47">
        <f>PPCL_Spot!P47</f>
        <v>0</v>
      </c>
      <c r="I47">
        <f>Bawana_NG!P47</f>
        <v>133.60500093538369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885.5915351849211</v>
      </c>
      <c r="P47" s="36">
        <v>58.04</v>
      </c>
      <c r="Q47" s="36">
        <v>14.51</v>
      </c>
      <c r="R47" s="38">
        <v>43</v>
      </c>
      <c r="S47" s="38">
        <v>3.87</v>
      </c>
      <c r="T47" s="37">
        <f>SUMPRODUCT(LTA!J47:AN47,LTA!J$101:AN$101,LTA!J$103:AN$103)</f>
        <v>561.53</v>
      </c>
      <c r="U47" s="37">
        <f>SUMPRODUCT(LTA!J47:AN47,LTA!J$102:AN$102,LTA!J$103:AN$103)</f>
        <v>59.36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-121</v>
      </c>
      <c r="AA47" s="75">
        <f>STOA!H47</f>
        <v>292.15999999999997</v>
      </c>
      <c r="AB47" s="75">
        <f>-STOA!N47</f>
        <v>0</v>
      </c>
      <c r="AC47">
        <f t="shared" si="0"/>
        <v>20.205671903322134</v>
      </c>
      <c r="AD47">
        <f t="shared" si="1"/>
        <v>2142.2064493598396</v>
      </c>
      <c r="AE47">
        <f>'IDT-1'!B47</f>
        <v>0</v>
      </c>
      <c r="AF47" s="24"/>
      <c r="AG47">
        <f t="shared" si="2"/>
        <v>2142.2064493598396</v>
      </c>
      <c r="AI47" s="34">
        <f>PXIL!H47</f>
        <v>0</v>
      </c>
      <c r="AJ47" s="34">
        <f>PXIL!N47</f>
        <v>0</v>
      </c>
      <c r="AK47" s="34">
        <f>RTM_IEX!H47</f>
        <v>14.51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11.260228</v>
      </c>
      <c r="E48">
        <f>GT_NG!P48</f>
        <v>12.725357142857142</v>
      </c>
      <c r="F48">
        <f>GT_Spot!P48</f>
        <v>0</v>
      </c>
      <c r="G48">
        <f>PPCL_NG!P48</f>
        <v>43.25</v>
      </c>
      <c r="H48">
        <f>PPCL_Spot!P48</f>
        <v>0</v>
      </c>
      <c r="I48">
        <f>Bawana_NG!P48</f>
        <v>133.60500093538369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887.46328791908331</v>
      </c>
      <c r="P48" s="36">
        <v>58.04</v>
      </c>
      <c r="Q48" s="36">
        <v>14.51</v>
      </c>
      <c r="R48" s="38">
        <v>42.500000000000007</v>
      </c>
      <c r="S48" s="38">
        <v>3.87</v>
      </c>
      <c r="T48" s="37">
        <f>SUMPRODUCT(LTA!J48:AN48,LTA!J$101:AN$101,LTA!J$103:AN$103)</f>
        <v>561.82000000000005</v>
      </c>
      <c r="U48" s="37">
        <f>SUMPRODUCT(LTA!J48:AN48,LTA!J$102:AN$102,LTA!J$103:AN$103)</f>
        <v>59.36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-109</v>
      </c>
      <c r="AA48" s="75">
        <f>STOA!H48</f>
        <v>292.15999999999997</v>
      </c>
      <c r="AB48" s="75">
        <f>-STOA!N48</f>
        <v>0</v>
      </c>
      <c r="AC48">
        <f t="shared" si="0"/>
        <v>20.166780733590425</v>
      </c>
      <c r="AD48">
        <f t="shared" si="1"/>
        <v>2161.7170932637337</v>
      </c>
      <c r="AE48">
        <f>'IDT-1'!B48</f>
        <v>0</v>
      </c>
      <c r="AF48" s="24"/>
      <c r="AG48">
        <f t="shared" si="2"/>
        <v>2161.7170932637337</v>
      </c>
      <c r="AI48" s="34">
        <f>PXIL!H48</f>
        <v>0</v>
      </c>
      <c r="AJ48" s="34">
        <f>PXIL!N48</f>
        <v>0</v>
      </c>
      <c r="AK48" s="34">
        <f>RTM_IEX!H48</f>
        <v>20.32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11.260228</v>
      </c>
      <c r="E49">
        <f>GT_NG!P49</f>
        <v>12.725357142857142</v>
      </c>
      <c r="F49">
        <f>GT_Spot!P49</f>
        <v>0</v>
      </c>
      <c r="G49">
        <f>PPCL_NG!P49</f>
        <v>43.25</v>
      </c>
      <c r="H49">
        <f>PPCL_Spot!P49</f>
        <v>0</v>
      </c>
      <c r="I49">
        <f>Bawana_NG!P49</f>
        <v>133.60500093538369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880.48750590128441</v>
      </c>
      <c r="P49" s="36">
        <v>58.04</v>
      </c>
      <c r="Q49" s="36">
        <v>14.51</v>
      </c>
      <c r="R49" s="38">
        <v>42.500000000000007</v>
      </c>
      <c r="S49" s="38">
        <v>3.87</v>
      </c>
      <c r="T49" s="37">
        <f>SUMPRODUCT(LTA!J49:AN49,LTA!J$101:AN$101,LTA!J$103:AN$103)</f>
        <v>562.23</v>
      </c>
      <c r="U49" s="37">
        <f>SUMPRODUCT(LTA!J49:AN49,LTA!J$102:AN$102,LTA!J$103:AN$103)</f>
        <v>59.36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-98</v>
      </c>
      <c r="AA49" s="75">
        <f>STOA!H49</f>
        <v>292.15999999999997</v>
      </c>
      <c r="AB49" s="75">
        <f>-STOA!N49</f>
        <v>0</v>
      </c>
      <c r="AC49">
        <f t="shared" si="0"/>
        <v>20.351673429667134</v>
      </c>
      <c r="AD49">
        <f t="shared" si="1"/>
        <v>2205.6364185498574</v>
      </c>
      <c r="AE49">
        <f>'IDT-1'!B49</f>
        <v>0</v>
      </c>
      <c r="AF49" s="24"/>
      <c r="AG49">
        <f t="shared" si="2"/>
        <v>2205.6364185498574</v>
      </c>
      <c r="AI49" s="34">
        <f>PXIL!H49</f>
        <v>0</v>
      </c>
      <c r="AJ49" s="34">
        <f>PXIL!N49</f>
        <v>0</v>
      </c>
      <c r="AK49" s="34">
        <f>RTM_IEX!H49</f>
        <v>59.99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11.260228</v>
      </c>
      <c r="E50">
        <f>GT_NG!P50</f>
        <v>12.725357142857142</v>
      </c>
      <c r="F50">
        <f>GT_Spot!P50</f>
        <v>0</v>
      </c>
      <c r="G50">
        <f>PPCL_NG!P50</f>
        <v>43.25</v>
      </c>
      <c r="H50">
        <f>PPCL_Spot!P50</f>
        <v>0</v>
      </c>
      <c r="I50">
        <f>Bawana_NG!P50</f>
        <v>133.60500093538369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880.48764045892233</v>
      </c>
      <c r="P50" s="36">
        <v>58.04</v>
      </c>
      <c r="Q50" s="36">
        <v>14.51</v>
      </c>
      <c r="R50" s="38">
        <v>42.500000000000007</v>
      </c>
      <c r="S50" s="38">
        <v>3.87</v>
      </c>
      <c r="T50" s="37">
        <f>SUMPRODUCT(LTA!J50:AN50,LTA!J$101:AN$101,LTA!J$103:AN$103)</f>
        <v>563.29</v>
      </c>
      <c r="U50" s="37">
        <f>SUMPRODUCT(LTA!J50:AN50,LTA!J$102:AN$102,LTA!J$103:AN$103)</f>
        <v>59.36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-83</v>
      </c>
      <c r="AA50" s="75">
        <f>STOA!H50</f>
        <v>292.15999999999997</v>
      </c>
      <c r="AB50" s="75">
        <f>-STOA!N50</f>
        <v>0</v>
      </c>
      <c r="AC50">
        <f t="shared" si="0"/>
        <v>20.24157519407796</v>
      </c>
      <c r="AD50">
        <f t="shared" si="1"/>
        <v>2222.7666513430845</v>
      </c>
      <c r="AE50">
        <f>'IDT-1'!B50</f>
        <v>0</v>
      </c>
      <c r="AF50" s="24"/>
      <c r="AG50">
        <f t="shared" si="2"/>
        <v>2222.7666513430845</v>
      </c>
      <c r="AI50" s="34">
        <f>PXIL!H50</f>
        <v>0</v>
      </c>
      <c r="AJ50" s="34">
        <f>PXIL!N50</f>
        <v>0</v>
      </c>
      <c r="AK50" s="34">
        <f>RTM_IEX!H50</f>
        <v>60.95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11.260228</v>
      </c>
      <c r="E51">
        <f>GT_NG!P51</f>
        <v>12.725357142857142</v>
      </c>
      <c r="F51">
        <f>GT_Spot!P51</f>
        <v>0</v>
      </c>
      <c r="G51">
        <f>PPCL_NG!P51</f>
        <v>42.37</v>
      </c>
      <c r="H51">
        <f>PPCL_Spot!P51</f>
        <v>0</v>
      </c>
      <c r="I51">
        <f>Bawana_NG!P51</f>
        <v>133.60500093538369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872.70945349548549</v>
      </c>
      <c r="P51" s="36">
        <v>58.037127585865584</v>
      </c>
      <c r="Q51" s="36">
        <v>14.51</v>
      </c>
      <c r="R51" s="38">
        <v>42.500000000000007</v>
      </c>
      <c r="S51" s="38">
        <v>3.87</v>
      </c>
      <c r="T51" s="37">
        <f>SUMPRODUCT(LTA!J51:AN51,LTA!J$101:AN$101,LTA!J$103:AN$103)</f>
        <v>564.25</v>
      </c>
      <c r="U51" s="37">
        <f>SUMPRODUCT(LTA!J51:AN51,LTA!J$102:AN$102,LTA!J$103:AN$103)</f>
        <v>60.07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-71</v>
      </c>
      <c r="AA51" s="75">
        <f>STOA!H51</f>
        <v>292.16000000000003</v>
      </c>
      <c r="AB51" s="75">
        <f>-STOA!N51</f>
        <v>0</v>
      </c>
      <c r="AC51">
        <f t="shared" si="0"/>
        <v>19.983588402607694</v>
      </c>
      <c r="AD51">
        <f t="shared" si="1"/>
        <v>2216.4135787569835</v>
      </c>
      <c r="AE51">
        <f>'IDT-1'!B51</f>
        <v>0</v>
      </c>
      <c r="AF51" s="24"/>
      <c r="AG51">
        <f t="shared" si="2"/>
        <v>2216.4135787569835</v>
      </c>
      <c r="AI51" s="34">
        <f>PXIL!H51</f>
        <v>0</v>
      </c>
      <c r="AJ51" s="34">
        <f>PXIL!N51</f>
        <v>0</v>
      </c>
      <c r="AK51" s="34">
        <f>RTM_IEX!H51</f>
        <v>49.33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11.260228</v>
      </c>
      <c r="E52">
        <f>GT_NG!P52</f>
        <v>12.725357142857142</v>
      </c>
      <c r="F52">
        <f>GT_Spot!P52</f>
        <v>0</v>
      </c>
      <c r="G52">
        <f>PPCL_NG!P52</f>
        <v>42.37</v>
      </c>
      <c r="H52">
        <f>PPCL_Spot!P52</f>
        <v>0</v>
      </c>
      <c r="I52">
        <f>Bawana_NG!P52</f>
        <v>133.60500093538369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872.70938266871815</v>
      </c>
      <c r="P52" s="36">
        <v>58.037127585865584</v>
      </c>
      <c r="Q52" s="36">
        <v>14.51</v>
      </c>
      <c r="R52" s="38">
        <v>42.500000000000007</v>
      </c>
      <c r="S52" s="38">
        <v>3.87</v>
      </c>
      <c r="T52" s="37">
        <f>SUMPRODUCT(LTA!J52:AN52,LTA!J$101:AN$101,LTA!J$103:AN$103)</f>
        <v>565.07999999999993</v>
      </c>
      <c r="U52" s="37">
        <f>SUMPRODUCT(LTA!J52:AN52,LTA!J$102:AN$102,LTA!J$103:AN$103)</f>
        <v>62.17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-68</v>
      </c>
      <c r="AA52" s="75">
        <f>STOA!H52</f>
        <v>292.16000000000003</v>
      </c>
      <c r="AB52" s="75">
        <f>-STOA!N52</f>
        <v>0</v>
      </c>
      <c r="AC52">
        <f t="shared" si="0"/>
        <v>19.99093433448818</v>
      </c>
      <c r="AD52">
        <f t="shared" si="1"/>
        <v>2223.3061619983368</v>
      </c>
      <c r="AE52">
        <f>'IDT-1'!B52</f>
        <v>0</v>
      </c>
      <c r="AF52" s="24"/>
      <c r="AG52">
        <f t="shared" si="2"/>
        <v>2223.3061619983368</v>
      </c>
      <c r="AI52" s="34">
        <f>PXIL!H52</f>
        <v>0</v>
      </c>
      <c r="AJ52" s="34">
        <f>PXIL!N52</f>
        <v>0</v>
      </c>
      <c r="AK52" s="34">
        <f>RTM_IEX!H52</f>
        <v>50.3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11.260228</v>
      </c>
      <c r="E53">
        <f>GT_NG!P53</f>
        <v>11.731042944785274</v>
      </c>
      <c r="F53">
        <f>GT_Spot!P53</f>
        <v>0</v>
      </c>
      <c r="G53">
        <f>PPCL_NG!P53</f>
        <v>42.37</v>
      </c>
      <c r="H53">
        <f>PPCL_Spot!P53</f>
        <v>0</v>
      </c>
      <c r="I53">
        <f>Bawana_NG!P53</f>
        <v>133.60500093538369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872.70976567330297</v>
      </c>
      <c r="P53" s="36">
        <v>58.037127585865584</v>
      </c>
      <c r="Q53" s="36">
        <v>14.51</v>
      </c>
      <c r="R53" s="38">
        <v>42.500000000000007</v>
      </c>
      <c r="S53" s="38">
        <v>3.87</v>
      </c>
      <c r="T53" s="37">
        <f>SUMPRODUCT(LTA!J53:AN53,LTA!J$101:AN$101,LTA!J$103:AN$103)</f>
        <v>566.83999999999992</v>
      </c>
      <c r="U53" s="37">
        <f>SUMPRODUCT(LTA!J53:AN53,LTA!J$102:AN$102,LTA!J$103:AN$103)</f>
        <v>68.87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-49</v>
      </c>
      <c r="AA53" s="75">
        <f>STOA!H53</f>
        <v>292.16000000000003</v>
      </c>
      <c r="AB53" s="75">
        <f>-STOA!N53</f>
        <v>0</v>
      </c>
      <c r="AC53">
        <f t="shared" si="0"/>
        <v>19.616421315689994</v>
      </c>
      <c r="AD53">
        <f t="shared" si="1"/>
        <v>2217.256743823647</v>
      </c>
      <c r="AE53">
        <f>'IDT-1'!B53</f>
        <v>0</v>
      </c>
      <c r="AF53" s="24"/>
      <c r="AG53">
        <f t="shared" si="2"/>
        <v>2217.256743823647</v>
      </c>
      <c r="AI53" s="34">
        <f>PXIL!H53</f>
        <v>0</v>
      </c>
      <c r="AJ53" s="34">
        <f>PXIL!N53</f>
        <v>0</v>
      </c>
      <c r="AK53" s="34">
        <f>RTM_IEX!H53</f>
        <v>17.41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11.260228</v>
      </c>
      <c r="E54">
        <f>GT_NG!P54</f>
        <v>11.731042944785274</v>
      </c>
      <c r="F54">
        <f>GT_Spot!P54</f>
        <v>0</v>
      </c>
      <c r="G54">
        <f>PPCL_NG!P54</f>
        <v>42.37</v>
      </c>
      <c r="H54">
        <f>PPCL_Spot!P54</f>
        <v>0</v>
      </c>
      <c r="I54">
        <f>Bawana_NG!P54</f>
        <v>133.60500093538369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872.70959010148692</v>
      </c>
      <c r="P54" s="36">
        <v>58.037127585865584</v>
      </c>
      <c r="Q54" s="36">
        <v>14.51</v>
      </c>
      <c r="R54" s="38">
        <v>42.500000000000007</v>
      </c>
      <c r="S54" s="38">
        <v>3.87</v>
      </c>
      <c r="T54" s="37">
        <f>SUMPRODUCT(LTA!J54:AN54,LTA!J$101:AN$101,LTA!J$103:AN$103)</f>
        <v>568.97</v>
      </c>
      <c r="U54" s="37">
        <f>SUMPRODUCT(LTA!J54:AN54,LTA!J$102:AN$102,LTA!J$103:AN$103)</f>
        <v>73.36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-42</v>
      </c>
      <c r="AA54" s="75">
        <f>STOA!H54</f>
        <v>292.16000000000003</v>
      </c>
      <c r="AB54" s="75">
        <f>-STOA!N54</f>
        <v>0</v>
      </c>
      <c r="AC54">
        <f t="shared" si="0"/>
        <v>19.612729736812522</v>
      </c>
      <c r="AD54">
        <f t="shared" si="1"/>
        <v>2230.8802598307088</v>
      </c>
      <c r="AE54">
        <f>'IDT-1'!B54</f>
        <v>0</v>
      </c>
      <c r="AF54" s="24"/>
      <c r="AG54">
        <f t="shared" si="2"/>
        <v>2230.8802598307088</v>
      </c>
      <c r="AI54" s="34">
        <f>PXIL!H54</f>
        <v>0</v>
      </c>
      <c r="AJ54" s="34">
        <f>PXIL!N54</f>
        <v>0</v>
      </c>
      <c r="AK54" s="34">
        <f>RTM_IEX!H54</f>
        <v>17.41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11.260228</v>
      </c>
      <c r="E55">
        <f>GT_NG!P55</f>
        <v>11.731042944785274</v>
      </c>
      <c r="F55">
        <f>GT_Spot!P55</f>
        <v>0</v>
      </c>
      <c r="G55">
        <f>PPCL_NG!P55</f>
        <v>42.37</v>
      </c>
      <c r="H55">
        <f>PPCL_Spot!P55</f>
        <v>0</v>
      </c>
      <c r="I55">
        <f>Bawana_NG!P55</f>
        <v>133.60500093538369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875.99312958906376</v>
      </c>
      <c r="P55" s="36">
        <v>58.037127585865584</v>
      </c>
      <c r="Q55" s="36">
        <v>14.51</v>
      </c>
      <c r="R55" s="38">
        <v>42.500000000000007</v>
      </c>
      <c r="S55" s="38">
        <v>3.87</v>
      </c>
      <c r="T55" s="37">
        <f>SUMPRODUCT(LTA!J55:AN55,LTA!J$101:AN$101,LTA!J$103:AN$103)</f>
        <v>576.70000000000005</v>
      </c>
      <c r="U55" s="37">
        <f>SUMPRODUCT(LTA!J55:AN55,LTA!J$102:AN$102,LTA!J$103:AN$103)</f>
        <v>92.570000000000007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-51</v>
      </c>
      <c r="AA55" s="75">
        <f>STOA!H55</f>
        <v>292.16000000000003</v>
      </c>
      <c r="AB55" s="75">
        <f>-STOA!N55</f>
        <v>0</v>
      </c>
      <c r="AC55">
        <f t="shared" si="0"/>
        <v>19.915200096180612</v>
      </c>
      <c r="AD55">
        <f t="shared" si="1"/>
        <v>2220.3913289589173</v>
      </c>
      <c r="AE55">
        <f>'IDT-1'!B55</f>
        <v>0</v>
      </c>
      <c r="AF55" s="24"/>
      <c r="AG55">
        <f t="shared" si="2"/>
        <v>2220.3913289589173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11.260228</v>
      </c>
      <c r="E56">
        <f>GT_NG!P56</f>
        <v>11.731042944785274</v>
      </c>
      <c r="F56">
        <f>GT_Spot!P56</f>
        <v>0</v>
      </c>
      <c r="G56">
        <f>PPCL_NG!P56</f>
        <v>42.37</v>
      </c>
      <c r="H56">
        <f>PPCL_Spot!P56</f>
        <v>0</v>
      </c>
      <c r="I56">
        <f>Bawana_NG!P56</f>
        <v>133.60500093538369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887.96897915327054</v>
      </c>
      <c r="P56" s="36">
        <v>58.037127585865584</v>
      </c>
      <c r="Q56" s="36">
        <v>14.51</v>
      </c>
      <c r="R56" s="38">
        <v>42.500000000000007</v>
      </c>
      <c r="S56" s="38">
        <v>3.87</v>
      </c>
      <c r="T56" s="37">
        <f>SUMPRODUCT(LTA!J56:AN56,LTA!J$101:AN$101,LTA!J$103:AN$103)</f>
        <v>580.11</v>
      </c>
      <c r="U56" s="37">
        <f>SUMPRODUCT(LTA!J56:AN56,LTA!J$102:AN$102,LTA!J$103:AN$103)</f>
        <v>97.86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-34</v>
      </c>
      <c r="AA56" s="75">
        <f>STOA!H56</f>
        <v>292.16000000000003</v>
      </c>
      <c r="AB56" s="75">
        <f>-STOA!N56</f>
        <v>0</v>
      </c>
      <c r="AC56">
        <f t="shared" si="0"/>
        <v>20.038050286170616</v>
      </c>
      <c r="AD56">
        <f t="shared" si="1"/>
        <v>2246.9443283331343</v>
      </c>
      <c r="AE56">
        <f>'IDT-1'!B56</f>
        <v>0</v>
      </c>
      <c r="AF56" s="24"/>
      <c r="AG56">
        <f t="shared" si="2"/>
        <v>2246.9443283331343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11.260228</v>
      </c>
      <c r="E57">
        <f>GT_NG!P57</f>
        <v>11.731042944785274</v>
      </c>
      <c r="F57">
        <f>GT_Spot!P57</f>
        <v>0</v>
      </c>
      <c r="G57">
        <f>PPCL_NG!P57</f>
        <v>42.37</v>
      </c>
      <c r="H57">
        <f>PPCL_Spot!P57</f>
        <v>0</v>
      </c>
      <c r="I57">
        <f>Bawana_NG!P57</f>
        <v>133.60500093538369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885.19853027143427</v>
      </c>
      <c r="P57" s="36">
        <v>58.037127585865584</v>
      </c>
      <c r="Q57" s="36">
        <v>14.51</v>
      </c>
      <c r="R57" s="38">
        <v>42.500000000000007</v>
      </c>
      <c r="S57" s="38">
        <v>3.87</v>
      </c>
      <c r="T57" s="37">
        <f>SUMPRODUCT(LTA!J57:AN57,LTA!J$101:AN$101,LTA!J$103:AN$103)</f>
        <v>590.04999999999995</v>
      </c>
      <c r="U57" s="37">
        <f>SUMPRODUCT(LTA!J57:AN57,LTA!J$102:AN$102,LTA!J$103:AN$103)</f>
        <v>103.66000000000001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-14</v>
      </c>
      <c r="AA57" s="75">
        <f>STOA!H57</f>
        <v>292.16000000000003</v>
      </c>
      <c r="AB57" s="75">
        <f>-STOA!N57</f>
        <v>0</v>
      </c>
      <c r="AC57">
        <f t="shared" si="0"/>
        <v>20.274061881436527</v>
      </c>
      <c r="AD57">
        <f t="shared" si="1"/>
        <v>2244.6778678560322</v>
      </c>
      <c r="AE57">
        <f>'IDT-1'!B57</f>
        <v>0</v>
      </c>
      <c r="AF57" s="24"/>
      <c r="AG57">
        <f t="shared" si="2"/>
        <v>2244.6778678560322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11.260228</v>
      </c>
      <c r="E58">
        <f>GT_NG!P58</f>
        <v>11.731042944785274</v>
      </c>
      <c r="F58">
        <f>GT_Spot!P58</f>
        <v>0</v>
      </c>
      <c r="G58">
        <f>PPCL_NG!P58</f>
        <v>42.37</v>
      </c>
      <c r="H58">
        <f>PPCL_Spot!P58</f>
        <v>0</v>
      </c>
      <c r="I58">
        <f>Bawana_NG!P58</f>
        <v>133.60500093538369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894.59880860029909</v>
      </c>
      <c r="P58" s="36">
        <v>87.056232473602208</v>
      </c>
      <c r="Q58" s="36">
        <v>14.51</v>
      </c>
      <c r="R58" s="38">
        <v>42.500000000000007</v>
      </c>
      <c r="S58" s="38">
        <v>3.87</v>
      </c>
      <c r="T58" s="37">
        <f>SUMPRODUCT(LTA!J58:AN58,LTA!J$101:AN$101,LTA!J$103:AN$103)</f>
        <v>592.71</v>
      </c>
      <c r="U58" s="37">
        <f>SUMPRODUCT(LTA!J58:AN58,LTA!J$102:AN$102,LTA!J$103:AN$103)</f>
        <v>109.96000000000001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292.16000000000003</v>
      </c>
      <c r="AB58" s="75">
        <f>-STOA!N58</f>
        <v>0</v>
      </c>
      <c r="AC58">
        <f t="shared" si="0"/>
        <v>20.621221754106646</v>
      </c>
      <c r="AD58">
        <f t="shared" si="1"/>
        <v>2297.7100911999637</v>
      </c>
      <c r="AE58">
        <f>'IDT-1'!B58</f>
        <v>0</v>
      </c>
      <c r="AF58" s="24"/>
      <c r="AG58">
        <f t="shared" si="2"/>
        <v>2297.7100911999637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11.260228</v>
      </c>
      <c r="E59">
        <f>GT_NG!P59</f>
        <v>11.731042944785274</v>
      </c>
      <c r="F59">
        <f>GT_Spot!P59</f>
        <v>0</v>
      </c>
      <c r="G59">
        <f>PPCL_NG!P59</f>
        <v>41.49</v>
      </c>
      <c r="H59">
        <f>PPCL_Spot!P59</f>
        <v>0</v>
      </c>
      <c r="I59">
        <f>Bawana_NG!P59</f>
        <v>133.60500093538369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895.9673563387156</v>
      </c>
      <c r="P59" s="36">
        <v>118.6354831340897</v>
      </c>
      <c r="Q59" s="36">
        <v>14.51</v>
      </c>
      <c r="R59" s="38">
        <v>42.500000000000007</v>
      </c>
      <c r="S59" s="38">
        <v>7.68</v>
      </c>
      <c r="T59" s="37">
        <f>SUMPRODUCT(LTA!J59:AN59,LTA!J$101:AN$101,LTA!J$103:AN$103)</f>
        <v>580.85</v>
      </c>
      <c r="U59" s="37">
        <f>SUMPRODUCT(LTA!J59:AN59,LTA!J$102:AN$102,LTA!J$103:AN$103)</f>
        <v>108.69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292.16000000000003</v>
      </c>
      <c r="AB59" s="75">
        <f>-STOA!N59</f>
        <v>0</v>
      </c>
      <c r="AC59">
        <f t="shared" si="0"/>
        <v>21.074909150129002</v>
      </c>
      <c r="AD59">
        <f t="shared" si="1"/>
        <v>2289.0042022028456</v>
      </c>
      <c r="AE59">
        <f>'IDT-1'!B59</f>
        <v>0</v>
      </c>
      <c r="AF59" s="24"/>
      <c r="AG59">
        <f t="shared" si="2"/>
        <v>2289.0042022028456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11.260228</v>
      </c>
      <c r="E60">
        <f>GT_NG!P60</f>
        <v>11.731042944785274</v>
      </c>
      <c r="F60">
        <f>GT_Spot!P60</f>
        <v>0</v>
      </c>
      <c r="G60">
        <f>PPCL_NG!P60</f>
        <v>41.49</v>
      </c>
      <c r="H60">
        <f>PPCL_Spot!P60</f>
        <v>0</v>
      </c>
      <c r="I60">
        <f>Bawana_NG!P60</f>
        <v>133.60500093538369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901.10139179382702</v>
      </c>
      <c r="P60" s="36">
        <v>118.6354831340897</v>
      </c>
      <c r="Q60" s="36">
        <v>14.51</v>
      </c>
      <c r="R60" s="38">
        <v>42.500000000000007</v>
      </c>
      <c r="S60" s="38">
        <v>7.68</v>
      </c>
      <c r="T60" s="37">
        <f>SUMPRODUCT(LTA!J60:AN60,LTA!J$101:AN$101,LTA!J$103:AN$103)</f>
        <v>580.9</v>
      </c>
      <c r="U60" s="37">
        <f>SUMPRODUCT(LTA!J60:AN60,LTA!J$102:AN$102,LTA!J$103:AN$103)</f>
        <v>113.49000000000001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292.16000000000003</v>
      </c>
      <c r="AB60" s="75">
        <f>-STOA!N60</f>
        <v>0</v>
      </c>
      <c r="AC60">
        <f t="shared" si="0"/>
        <v>20.921582631655042</v>
      </c>
      <c r="AD60">
        <f t="shared" si="1"/>
        <v>2327.1415641764306</v>
      </c>
      <c r="AE60">
        <f>'IDT-1'!B60</f>
        <v>0</v>
      </c>
      <c r="AF60" s="24"/>
      <c r="AG60">
        <f t="shared" si="2"/>
        <v>2327.1415641764306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-71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11.260228</v>
      </c>
      <c r="E61">
        <f>GT_NG!P61</f>
        <v>11.731042944785274</v>
      </c>
      <c r="F61">
        <f>GT_Spot!P61</f>
        <v>0</v>
      </c>
      <c r="G61">
        <f>PPCL_NG!P61</f>
        <v>41.49</v>
      </c>
      <c r="H61">
        <f>PPCL_Spot!P61</f>
        <v>0</v>
      </c>
      <c r="I61">
        <f>Bawana_NG!P61</f>
        <v>133.60500093538369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908.95105709787106</v>
      </c>
      <c r="P61" s="36">
        <v>118.6354831340897</v>
      </c>
      <c r="Q61" s="36">
        <v>38.330000000000005</v>
      </c>
      <c r="R61" s="38">
        <v>42.500000000000007</v>
      </c>
      <c r="S61" s="38">
        <v>7.68</v>
      </c>
      <c r="T61" s="37">
        <f>SUMPRODUCT(LTA!J61:AN61,LTA!J$101:AN$101,LTA!J$103:AN$103)</f>
        <v>572.71</v>
      </c>
      <c r="U61" s="37">
        <f>SUMPRODUCT(LTA!J61:AN61,LTA!J$102:AN$102,LTA!J$103:AN$103)</f>
        <v>116.80000000000001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292.16000000000003</v>
      </c>
      <c r="AB61" s="75">
        <f>-STOA!N61</f>
        <v>0</v>
      </c>
      <c r="AC61">
        <f t="shared" si="0"/>
        <v>20.917894561637009</v>
      </c>
      <c r="AD61">
        <f t="shared" si="1"/>
        <v>2380.9349175504931</v>
      </c>
      <c r="AE61">
        <f>'IDT-1'!B61</f>
        <v>0</v>
      </c>
      <c r="AF61" s="24"/>
      <c r="AG61">
        <f t="shared" si="2"/>
        <v>2380.9349175504931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11.260228</v>
      </c>
      <c r="E62">
        <f>GT_NG!P62</f>
        <v>11.731042944785274</v>
      </c>
      <c r="F62">
        <f>GT_Spot!P62</f>
        <v>0</v>
      </c>
      <c r="G62">
        <f>PPCL_NG!P62</f>
        <v>41.49</v>
      </c>
      <c r="H62">
        <f>PPCL_Spot!P62</f>
        <v>0</v>
      </c>
      <c r="I62">
        <f>Bawana_NG!P62</f>
        <v>133.61000000000001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905.58218292962067</v>
      </c>
      <c r="P62" s="36">
        <v>118.6354831340897</v>
      </c>
      <c r="Q62" s="36">
        <v>38.330000000000005</v>
      </c>
      <c r="R62" s="38">
        <v>42.500000000000007</v>
      </c>
      <c r="S62" s="38">
        <v>7.68</v>
      </c>
      <c r="T62" s="37">
        <f>SUMPRODUCT(LTA!J62:AN62,LTA!J$101:AN$101,LTA!J$103:AN$103)</f>
        <v>561.8900000000001</v>
      </c>
      <c r="U62" s="37">
        <f>SUMPRODUCT(LTA!J62:AN62,LTA!J$102:AN$102,LTA!J$103:AN$103)</f>
        <v>120.30000000000001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292.16000000000003</v>
      </c>
      <c r="AB62" s="75">
        <f>-STOA!N62</f>
        <v>0</v>
      </c>
      <c r="AC62">
        <f t="shared" si="0"/>
        <v>20.455419070871361</v>
      </c>
      <c r="AD62">
        <f t="shared" si="1"/>
        <v>2414.7135179376241</v>
      </c>
      <c r="AE62">
        <f>'IDT-1'!B62</f>
        <v>0</v>
      </c>
      <c r="AF62" s="24"/>
      <c r="AG62">
        <f t="shared" si="2"/>
        <v>2414.7135179376241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11.260228</v>
      </c>
      <c r="E63">
        <f>GT_NG!P63</f>
        <v>11.731042944785274</v>
      </c>
      <c r="F63">
        <f>GT_Spot!P63</f>
        <v>0</v>
      </c>
      <c r="G63">
        <f>PPCL_NG!P63</f>
        <v>41.49</v>
      </c>
      <c r="H63">
        <f>PPCL_Spot!P63</f>
        <v>0</v>
      </c>
      <c r="I63">
        <f>Bawana_NG!P63</f>
        <v>133.61000000000001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950.54698817135193</v>
      </c>
      <c r="P63" s="36">
        <v>118.6354831340897</v>
      </c>
      <c r="Q63" s="36">
        <v>38.330000000000005</v>
      </c>
      <c r="R63" s="38">
        <v>42.500000000000007</v>
      </c>
      <c r="S63" s="38">
        <v>7.68</v>
      </c>
      <c r="T63" s="37">
        <f>SUMPRODUCT(LTA!J63:AN63,LTA!J$101:AN$101,LTA!J$103:AN$103)</f>
        <v>541.34999999999991</v>
      </c>
      <c r="U63" s="37">
        <f>SUMPRODUCT(LTA!J63:AN63,LTA!J$102:AN$102,LTA!J$103:AN$103)</f>
        <v>123.30000000000001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291.92</v>
      </c>
      <c r="AB63" s="75">
        <f>-STOA!N63</f>
        <v>0</v>
      </c>
      <c r="AC63">
        <f t="shared" si="0"/>
        <v>21.098227434901908</v>
      </c>
      <c r="AD63">
        <f t="shared" si="1"/>
        <v>2490.5955148153253</v>
      </c>
      <c r="AE63">
        <f>'IDT-1'!B63</f>
        <v>0</v>
      </c>
      <c r="AF63" s="24"/>
      <c r="AG63">
        <f t="shared" si="2"/>
        <v>2490.5955148153253</v>
      </c>
      <c r="AI63" s="34">
        <f>PXIL!H63</f>
        <v>0</v>
      </c>
      <c r="AJ63" s="34">
        <f>PXIL!N63</f>
        <v>0</v>
      </c>
      <c r="AK63" s="34">
        <f>RTM_IEX!H63</f>
        <v>49.34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11.260228</v>
      </c>
      <c r="E64">
        <f>GT_NG!P64</f>
        <v>11.731042944785274</v>
      </c>
      <c r="F64">
        <f>GT_Spot!P64</f>
        <v>0</v>
      </c>
      <c r="G64">
        <f>PPCL_NG!P64</f>
        <v>41.49</v>
      </c>
      <c r="H64">
        <f>PPCL_Spot!P64</f>
        <v>0</v>
      </c>
      <c r="I64">
        <f>Bawana_NG!P64</f>
        <v>133.61000000000001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1008.4348634128245</v>
      </c>
      <c r="P64" s="36">
        <v>118.6354831340897</v>
      </c>
      <c r="Q64" s="36">
        <v>38.330000000000005</v>
      </c>
      <c r="R64" s="38">
        <v>42.5</v>
      </c>
      <c r="S64" s="38">
        <v>7.68</v>
      </c>
      <c r="T64" s="37">
        <f>SUMPRODUCT(LTA!J64:AN64,LTA!J$101:AN$101,LTA!J$103:AN$103)</f>
        <v>512.8900000000001</v>
      </c>
      <c r="U64" s="37">
        <f>SUMPRODUCT(LTA!J64:AN64,LTA!J$102:AN$102,LTA!J$103:AN$103)</f>
        <v>126.31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291.92</v>
      </c>
      <c r="AB64" s="75">
        <f>-STOA!N64</f>
        <v>0</v>
      </c>
      <c r="AC64">
        <f t="shared" si="0"/>
        <v>21.281329586930273</v>
      </c>
      <c r="AD64">
        <f t="shared" si="1"/>
        <v>2512.2102879047688</v>
      </c>
      <c r="AE64">
        <f>'IDT-1'!B64</f>
        <v>0</v>
      </c>
      <c r="AF64" s="24"/>
      <c r="AG64">
        <f t="shared" si="2"/>
        <v>2512.2102879047688</v>
      </c>
      <c r="AI64" s="34">
        <f>PXIL!H64</f>
        <v>0</v>
      </c>
      <c r="AJ64" s="34">
        <f>PXIL!N64</f>
        <v>0</v>
      </c>
      <c r="AK64" s="34">
        <f>RTM_IEX!H64</f>
        <v>38.700000000000003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11.260228</v>
      </c>
      <c r="E65">
        <f>GT_NG!P65</f>
        <v>11.731042944785274</v>
      </c>
      <c r="F65">
        <f>GT_Spot!P65</f>
        <v>0</v>
      </c>
      <c r="G65">
        <f>PPCL_NG!P65</f>
        <v>41.49</v>
      </c>
      <c r="H65">
        <f>PPCL_Spot!P65</f>
        <v>0</v>
      </c>
      <c r="I65">
        <f>Bawana_NG!P65</f>
        <v>133.60999999999999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1015.7658129094428</v>
      </c>
      <c r="P65" s="36">
        <v>118.6354831340897</v>
      </c>
      <c r="Q65" s="36">
        <v>38.330000000000005</v>
      </c>
      <c r="R65" s="38">
        <v>42.5</v>
      </c>
      <c r="S65" s="38">
        <v>7.68</v>
      </c>
      <c r="T65" s="37">
        <f>SUMPRODUCT(LTA!J65:AN65,LTA!J$101:AN$101,LTA!J$103:AN$103)</f>
        <v>494.88000000000005</v>
      </c>
      <c r="U65" s="37">
        <f>SUMPRODUCT(LTA!J65:AN65,LTA!J$102:AN$102,LTA!J$103:AN$103)</f>
        <v>131.81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291.92</v>
      </c>
      <c r="AB65" s="75">
        <f>-STOA!N65</f>
        <v>0</v>
      </c>
      <c r="AC65">
        <f t="shared" si="0"/>
        <v>21.611625562701871</v>
      </c>
      <c r="AD65">
        <f t="shared" si="1"/>
        <v>2551.2009414256163</v>
      </c>
      <c r="AE65">
        <f>'IDT-1'!B65</f>
        <v>0</v>
      </c>
      <c r="AF65" s="24"/>
      <c r="AG65">
        <f t="shared" si="2"/>
        <v>2551.2009414256163</v>
      </c>
      <c r="AI65" s="34">
        <f>PXIL!H65</f>
        <v>0</v>
      </c>
      <c r="AJ65" s="34">
        <f>PXIL!N65</f>
        <v>0</v>
      </c>
      <c r="AK65" s="34">
        <f>RTM_IEX!H65</f>
        <v>83.2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11.260228</v>
      </c>
      <c r="E66">
        <f>GT_NG!P66</f>
        <v>11.731042944785274</v>
      </c>
      <c r="F66">
        <f>GT_Spot!P66</f>
        <v>0</v>
      </c>
      <c r="G66">
        <f>PPCL_NG!P66</f>
        <v>41.49</v>
      </c>
      <c r="H66">
        <f>PPCL_Spot!P66</f>
        <v>0</v>
      </c>
      <c r="I66">
        <f>Bawana_NG!P66</f>
        <v>133.60999999999999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1060.053861932025</v>
      </c>
      <c r="P66" s="36">
        <v>118.6354831340897</v>
      </c>
      <c r="Q66" s="36">
        <v>38.330000000000005</v>
      </c>
      <c r="R66" s="38">
        <v>42.5</v>
      </c>
      <c r="S66" s="38">
        <v>7.68</v>
      </c>
      <c r="T66" s="37">
        <f>SUMPRODUCT(LTA!J66:AN66,LTA!J$101:AN$101,LTA!J$103:AN$103)</f>
        <v>463.65999999999997</v>
      </c>
      <c r="U66" s="37">
        <f>SUMPRODUCT(LTA!J66:AN66,LTA!J$102:AN$102,LTA!J$103:AN$103)</f>
        <v>132.81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291.92</v>
      </c>
      <c r="AB66" s="75">
        <f>-STOA!N66</f>
        <v>0</v>
      </c>
      <c r="AC66">
        <f t="shared" si="0"/>
        <v>21.583469174491558</v>
      </c>
      <c r="AD66">
        <f t="shared" si="1"/>
        <v>2547.8771468364084</v>
      </c>
      <c r="AE66">
        <f>'IDT-1'!B66</f>
        <v>0</v>
      </c>
      <c r="AF66" s="24"/>
      <c r="AG66">
        <f t="shared" si="2"/>
        <v>2547.8771468364084</v>
      </c>
      <c r="AI66" s="34">
        <f>PXIL!H66</f>
        <v>0</v>
      </c>
      <c r="AJ66" s="34">
        <f>PXIL!N66</f>
        <v>0</v>
      </c>
      <c r="AK66" s="34">
        <f>RTM_IEX!H66</f>
        <v>65.78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11.377043999999998</v>
      </c>
      <c r="E67">
        <f>GT_NG!P67</f>
        <v>11.731042944785274</v>
      </c>
      <c r="F67">
        <f>GT_Spot!P67</f>
        <v>0</v>
      </c>
      <c r="G67">
        <f>PPCL_NG!P67</f>
        <v>41.49</v>
      </c>
      <c r="H67">
        <f>PPCL_Spot!P67</f>
        <v>0</v>
      </c>
      <c r="I67">
        <f>Bawana_NG!P67</f>
        <v>133.60999999999999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1063.3077033618433</v>
      </c>
      <c r="P67" s="36">
        <v>118.6354831340897</v>
      </c>
      <c r="Q67" s="36">
        <v>38.330000000000005</v>
      </c>
      <c r="R67" s="38">
        <v>43</v>
      </c>
      <c r="S67" s="38">
        <v>7.68</v>
      </c>
      <c r="T67" s="37">
        <f>SUMPRODUCT(LTA!J67:AN67,LTA!J$101:AN$101,LTA!J$103:AN$103)</f>
        <v>410.73</v>
      </c>
      <c r="U67" s="37">
        <f>SUMPRODUCT(LTA!J67:AN67,LTA!J$102:AN$102,LTA!J$103:AN$103)</f>
        <v>134.31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291.92</v>
      </c>
      <c r="AB67" s="75">
        <f>-STOA!N67</f>
        <v>0</v>
      </c>
      <c r="AC67">
        <f t="shared" si="0"/>
        <v>21.403462696902036</v>
      </c>
      <c r="AD67">
        <f t="shared" si="1"/>
        <v>2526.6278107438166</v>
      </c>
      <c r="AE67">
        <f>'IDT-1'!B67</f>
        <v>0</v>
      </c>
      <c r="AF67" s="24"/>
      <c r="AG67">
        <f t="shared" si="2"/>
        <v>2526.6278107438166</v>
      </c>
      <c r="AI67" s="34">
        <f>PXIL!H67</f>
        <v>0</v>
      </c>
      <c r="AJ67" s="34">
        <f>PXIL!N67</f>
        <v>0</v>
      </c>
      <c r="AK67" s="34">
        <f>RTM_IEX!H67</f>
        <v>91.91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11.377043999999998</v>
      </c>
      <c r="E68">
        <f>GT_NG!P68</f>
        <v>11.731042944785274</v>
      </c>
      <c r="F68">
        <f>GT_Spot!P68</f>
        <v>0</v>
      </c>
      <c r="G68">
        <f>PPCL_NG!P68</f>
        <v>41.49</v>
      </c>
      <c r="H68">
        <f>PPCL_Spot!P68</f>
        <v>0</v>
      </c>
      <c r="I68">
        <f>Bawana_NG!P68</f>
        <v>133.60999999999999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1063.3077033618433</v>
      </c>
      <c r="P68" s="36">
        <v>118.6354831340897</v>
      </c>
      <c r="Q68" s="36">
        <v>38.330000000000005</v>
      </c>
      <c r="R68" s="38">
        <v>43</v>
      </c>
      <c r="S68" s="38">
        <v>7.68</v>
      </c>
      <c r="T68" s="37">
        <f>SUMPRODUCT(LTA!J68:AN68,LTA!J$101:AN$101,LTA!J$103:AN$103)</f>
        <v>378.15000000000003</v>
      </c>
      <c r="U68" s="37">
        <f>SUMPRODUCT(LTA!J68:AN68,LTA!J$102:AN$102,LTA!J$103:AN$103)</f>
        <v>135.81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291.92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21.231766696902035</v>
      </c>
      <c r="AD68">
        <f t="shared" ref="AD68:AD98" si="4">SUM(B68:AB68,AI68:AV68)-AC68</f>
        <v>2506.3595067438168</v>
      </c>
      <c r="AE68">
        <f>'IDT-1'!B68</f>
        <v>0</v>
      </c>
      <c r="AF68" s="24"/>
      <c r="AG68">
        <f t="shared" ref="AG68:AG98" si="5">SUM(AD68:AF68)</f>
        <v>2506.3595067438168</v>
      </c>
      <c r="AI68" s="34">
        <f>PXIL!H68</f>
        <v>0</v>
      </c>
      <c r="AJ68" s="34">
        <f>PXIL!N68</f>
        <v>0</v>
      </c>
      <c r="AK68" s="34">
        <f>RTM_IEX!H68</f>
        <v>102.55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11.377043999999998</v>
      </c>
      <c r="E69">
        <f>GT_NG!P69</f>
        <v>11.731042944785274</v>
      </c>
      <c r="F69">
        <f>GT_Spot!P69</f>
        <v>0</v>
      </c>
      <c r="G69">
        <f>PPCL_NG!P69</f>
        <v>41.49</v>
      </c>
      <c r="H69">
        <f>PPCL_Spot!P69</f>
        <v>0</v>
      </c>
      <c r="I69">
        <f>Bawana_NG!P69</f>
        <v>133.60999999999999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1114.2574142583574</v>
      </c>
      <c r="P69" s="36">
        <v>118.6354831340897</v>
      </c>
      <c r="Q69" s="36">
        <v>38.330000000000005</v>
      </c>
      <c r="R69" s="38">
        <v>43</v>
      </c>
      <c r="S69" s="38">
        <v>7.68</v>
      </c>
      <c r="T69" s="37">
        <f>SUMPRODUCT(LTA!J69:AN69,LTA!J$101:AN$101,LTA!J$103:AN$103)</f>
        <v>343.44</v>
      </c>
      <c r="U69" s="37">
        <f>SUMPRODUCT(LTA!J69:AN69,LTA!J$102:AN$102,LTA!J$103:AN$103)</f>
        <v>129.30000000000001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291.92</v>
      </c>
      <c r="AB69" s="75">
        <f>-STOA!N69</f>
        <v>0</v>
      </c>
      <c r="AC69">
        <f t="shared" si="3"/>
        <v>21.077792268432752</v>
      </c>
      <c r="AD69">
        <f t="shared" si="4"/>
        <v>2488.1831920687996</v>
      </c>
      <c r="AE69">
        <f>'IDT-1'!B69</f>
        <v>0</v>
      </c>
      <c r="AF69" s="24"/>
      <c r="AG69">
        <f t="shared" si="5"/>
        <v>2488.1831920687996</v>
      </c>
      <c r="AI69" s="34">
        <f>PXIL!H69</f>
        <v>0</v>
      </c>
      <c r="AJ69" s="34">
        <f>PXIL!N69</f>
        <v>0</v>
      </c>
      <c r="AK69" s="34">
        <f>RTM_IEX!H69</f>
        <v>74.489999999999995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11.377043999999998</v>
      </c>
      <c r="E70">
        <f>GT_NG!P70</f>
        <v>11.731042944785274</v>
      </c>
      <c r="F70">
        <f>GT_Spot!P70</f>
        <v>0</v>
      </c>
      <c r="G70">
        <f>PPCL_NG!P70</f>
        <v>41.49</v>
      </c>
      <c r="H70">
        <f>PPCL_Spot!P70</f>
        <v>0</v>
      </c>
      <c r="I70">
        <f>Bawana_NG!P70</f>
        <v>133.60999999999999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1114.2596807725502</v>
      </c>
      <c r="P70" s="36">
        <v>118.6354831340897</v>
      </c>
      <c r="Q70" s="36">
        <v>38.330000000000005</v>
      </c>
      <c r="R70" s="38">
        <v>43</v>
      </c>
      <c r="S70" s="38">
        <v>7.68</v>
      </c>
      <c r="T70" s="37">
        <f>SUMPRODUCT(LTA!J70:AN70,LTA!J$101:AN$101,LTA!J$103:AN$103)</f>
        <v>309.89999999999998</v>
      </c>
      <c r="U70" s="37">
        <f>SUMPRODUCT(LTA!J70:AN70,LTA!J$102:AN$102,LTA!J$103:AN$103)</f>
        <v>130.30000000000001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291.92</v>
      </c>
      <c r="AB70" s="75">
        <f>-STOA!N70</f>
        <v>0</v>
      </c>
      <c r="AC70">
        <f t="shared" si="3"/>
        <v>20.901999307151975</v>
      </c>
      <c r="AD70">
        <f t="shared" si="4"/>
        <v>2467.4312515442734</v>
      </c>
      <c r="AE70">
        <f>'IDT-1'!B70</f>
        <v>0</v>
      </c>
      <c r="AF70" s="24"/>
      <c r="AG70">
        <f t="shared" si="5"/>
        <v>2467.4312515442734</v>
      </c>
      <c r="AI70" s="34">
        <f>PXIL!H70</f>
        <v>0</v>
      </c>
      <c r="AJ70" s="34">
        <f>PXIL!N70</f>
        <v>0</v>
      </c>
      <c r="AK70" s="34">
        <f>RTM_IEX!H70</f>
        <v>86.1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11.377043999999998</v>
      </c>
      <c r="E71">
        <f>GT_NG!P71</f>
        <v>11.731042944785274</v>
      </c>
      <c r="F71">
        <f>GT_Spot!P71</f>
        <v>0</v>
      </c>
      <c r="G71">
        <f>PPCL_NG!P71</f>
        <v>41.49</v>
      </c>
      <c r="H71">
        <f>PPCL_Spot!P71</f>
        <v>0</v>
      </c>
      <c r="I71">
        <f>Bawana_NG!P71</f>
        <v>133.61000000000001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1152.0142152089254</v>
      </c>
      <c r="P71" s="36">
        <v>118.6354831340897</v>
      </c>
      <c r="Q71" s="36">
        <v>38.330000000000005</v>
      </c>
      <c r="R71" s="38">
        <v>35.56</v>
      </c>
      <c r="S71" s="38">
        <v>7.68</v>
      </c>
      <c r="T71" s="37">
        <f>SUMPRODUCT(LTA!J71:AN71,LTA!J$101:AN$101,LTA!J$103:AN$103)</f>
        <v>272.23</v>
      </c>
      <c r="U71" s="37">
        <f>SUMPRODUCT(LTA!J71:AN71,LTA!J$102:AN$102,LTA!J$103:AN$103)</f>
        <v>145.29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291.87</v>
      </c>
      <c r="AB71" s="75">
        <f>-STOA!N71</f>
        <v>0</v>
      </c>
      <c r="AC71">
        <f t="shared" si="3"/>
        <v>20.786873396417519</v>
      </c>
      <c r="AD71">
        <f t="shared" si="4"/>
        <v>2453.8409118913828</v>
      </c>
      <c r="AE71">
        <f>'IDT-1'!B71</f>
        <v>0</v>
      </c>
      <c r="AF71" s="24"/>
      <c r="AG71">
        <f t="shared" si="5"/>
        <v>2453.8409118913828</v>
      </c>
      <c r="AI71" s="34">
        <f>PXIL!H71</f>
        <v>0</v>
      </c>
      <c r="AJ71" s="34">
        <f>PXIL!N71</f>
        <v>0</v>
      </c>
      <c r="AK71" s="34">
        <f>RTM_IEX!H71</f>
        <v>64.81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11.377043999999998</v>
      </c>
      <c r="E72">
        <f>GT_NG!P72</f>
        <v>11.731042944785274</v>
      </c>
      <c r="F72">
        <f>GT_Spot!P72</f>
        <v>0</v>
      </c>
      <c r="G72">
        <f>PPCL_NG!P72</f>
        <v>41.49</v>
      </c>
      <c r="H72">
        <f>PPCL_Spot!P72</f>
        <v>0</v>
      </c>
      <c r="I72">
        <f>Bawana_NG!P72</f>
        <v>133.61000000000001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1150.658007272305</v>
      </c>
      <c r="P72" s="36">
        <v>118.6354831340897</v>
      </c>
      <c r="Q72" s="36">
        <v>38.330000000000005</v>
      </c>
      <c r="R72" s="38">
        <v>27.85</v>
      </c>
      <c r="S72" s="38">
        <v>7.68</v>
      </c>
      <c r="T72" s="37">
        <f>SUMPRODUCT(LTA!J72:AN72,LTA!J$101:AN$101,LTA!J$103:AN$103)</f>
        <v>238.64</v>
      </c>
      <c r="U72" s="37">
        <f>SUMPRODUCT(LTA!J72:AN72,LTA!J$102:AN$102,LTA!J$103:AN$103)</f>
        <v>143.29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291.87</v>
      </c>
      <c r="AB72" s="75">
        <f>-STOA!N72</f>
        <v>0</v>
      </c>
      <c r="AC72">
        <f t="shared" si="3"/>
        <v>20.582533249749908</v>
      </c>
      <c r="AD72">
        <f t="shared" si="4"/>
        <v>2429.71904410143</v>
      </c>
      <c r="AE72">
        <f>'IDT-1'!B72</f>
        <v>0</v>
      </c>
      <c r="AF72" s="24"/>
      <c r="AG72">
        <f t="shared" si="5"/>
        <v>2429.71904410143</v>
      </c>
      <c r="AI72" s="34">
        <f>PXIL!H72</f>
        <v>0</v>
      </c>
      <c r="AJ72" s="34">
        <f>PXIL!N72</f>
        <v>0</v>
      </c>
      <c r="AK72" s="34">
        <f>RTM_IEX!H72</f>
        <v>85.14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11.377043999999998</v>
      </c>
      <c r="E73">
        <f>GT_NG!P73</f>
        <v>11.731042944785274</v>
      </c>
      <c r="F73">
        <f>GT_Spot!P73</f>
        <v>0</v>
      </c>
      <c r="G73">
        <f>PPCL_NG!P73</f>
        <v>41.49</v>
      </c>
      <c r="H73">
        <f>PPCL_Spot!P73</f>
        <v>0</v>
      </c>
      <c r="I73">
        <f>Bawana_NG!P73</f>
        <v>133.60500093538369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1153.9243170341581</v>
      </c>
      <c r="P73" s="36">
        <v>118.6354831340897</v>
      </c>
      <c r="Q73" s="36">
        <v>38.330000000000005</v>
      </c>
      <c r="R73" s="38">
        <v>17.759999999999998</v>
      </c>
      <c r="S73" s="38">
        <v>7.68</v>
      </c>
      <c r="T73" s="37">
        <f>SUMPRODUCT(LTA!J73:AN73,LTA!J$101:AN$101,LTA!J$103:AN$103)</f>
        <v>205.75</v>
      </c>
      <c r="U73" s="37">
        <f>SUMPRODUCT(LTA!J73:AN73,LTA!J$102:AN$102,LTA!J$103:AN$103)</f>
        <v>141.29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291.87</v>
      </c>
      <c r="AB73" s="75">
        <f>-STOA!N73</f>
        <v>0</v>
      </c>
      <c r="AC73">
        <f t="shared" si="3"/>
        <v>19.996308259606703</v>
      </c>
      <c r="AD73">
        <f t="shared" si="4"/>
        <v>2360.5165797888103</v>
      </c>
      <c r="AE73">
        <f>'IDT-1'!B73</f>
        <v>0</v>
      </c>
      <c r="AF73" s="24"/>
      <c r="AG73">
        <f t="shared" si="5"/>
        <v>2360.5165797888103</v>
      </c>
      <c r="AI73" s="34">
        <f>PXIL!H73</f>
        <v>0</v>
      </c>
      <c r="AJ73" s="34">
        <f>PXIL!N73</f>
        <v>0</v>
      </c>
      <c r="AK73" s="34">
        <f>RTM_IEX!H73</f>
        <v>57.07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11.377043999999998</v>
      </c>
      <c r="E74">
        <f>GT_NG!P74</f>
        <v>11.731042944785274</v>
      </c>
      <c r="F74">
        <f>GT_Spot!P74</f>
        <v>0</v>
      </c>
      <c r="G74">
        <f>PPCL_NG!P74</f>
        <v>41.49</v>
      </c>
      <c r="H74">
        <f>PPCL_Spot!P74</f>
        <v>0</v>
      </c>
      <c r="I74">
        <f>Bawana_NG!P74</f>
        <v>133.60500093538369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1153.8752722189008</v>
      </c>
      <c r="P74" s="36">
        <v>118.6354831340897</v>
      </c>
      <c r="Q74" s="36">
        <v>38.330000000000005</v>
      </c>
      <c r="R74" s="38">
        <v>8.3699999999999992</v>
      </c>
      <c r="S74" s="38">
        <v>7.68</v>
      </c>
      <c r="T74" s="37">
        <f>SUMPRODUCT(LTA!J74:AN74,LTA!J$101:AN$101,LTA!J$103:AN$103)</f>
        <v>171.65</v>
      </c>
      <c r="U74" s="37">
        <f>SUMPRODUCT(LTA!J74:AN74,LTA!J$102:AN$102,LTA!J$103:AN$103)</f>
        <v>139.29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291.87</v>
      </c>
      <c r="AB74" s="75">
        <f>-STOA!N74</f>
        <v>0</v>
      </c>
      <c r="AC74">
        <f t="shared" si="3"/>
        <v>19.638224283158536</v>
      </c>
      <c r="AD74">
        <f t="shared" si="4"/>
        <v>2318.2456189500008</v>
      </c>
      <c r="AE74">
        <f>'IDT-1'!B74</f>
        <v>0</v>
      </c>
      <c r="AF74" s="24"/>
      <c r="AG74">
        <f t="shared" si="5"/>
        <v>2318.2456189500008</v>
      </c>
      <c r="AI74" s="34">
        <f>PXIL!H74</f>
        <v>0</v>
      </c>
      <c r="AJ74" s="34">
        <f>PXIL!N74</f>
        <v>0</v>
      </c>
      <c r="AK74" s="34">
        <f>RTM_IEX!H74</f>
        <v>59.98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11.377043999999998</v>
      </c>
      <c r="E75">
        <f>GT_NG!P75</f>
        <v>12.84</v>
      </c>
      <c r="F75">
        <f>GT_Spot!P75</f>
        <v>0</v>
      </c>
      <c r="G75">
        <f>PPCL_NG!P75</f>
        <v>41.49</v>
      </c>
      <c r="H75">
        <f>PPCL_Spot!P75</f>
        <v>0</v>
      </c>
      <c r="I75">
        <f>Bawana_NG!P75</f>
        <v>133.60500093538369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1156.0637090533507</v>
      </c>
      <c r="P75" s="36">
        <v>118.6354831340897</v>
      </c>
      <c r="Q75" s="36">
        <v>38.330000000000005</v>
      </c>
      <c r="R75" s="38">
        <v>0</v>
      </c>
      <c r="S75" s="38">
        <v>7.68</v>
      </c>
      <c r="T75" s="37">
        <f>SUMPRODUCT(LTA!J75:AN75,LTA!J$101:AN$101,LTA!J$103:AN$103)</f>
        <v>144.4</v>
      </c>
      <c r="U75" s="37">
        <f>SUMPRODUCT(LTA!J75:AN75,LTA!J$102:AN$102,LTA!J$103:AN$103)</f>
        <v>136.79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292.83999999999997</v>
      </c>
      <c r="AB75" s="75">
        <f>-STOA!N75</f>
        <v>0</v>
      </c>
      <c r="AC75">
        <f t="shared" si="3"/>
        <v>19.012570391831723</v>
      </c>
      <c r="AD75">
        <f t="shared" si="4"/>
        <v>2244.3886667309926</v>
      </c>
      <c r="AE75">
        <f>'IDT-1'!B75</f>
        <v>0</v>
      </c>
      <c r="AF75" s="24"/>
      <c r="AG75">
        <f t="shared" si="5"/>
        <v>2244.3886667309926</v>
      </c>
      <c r="AI75" s="34">
        <f>PXIL!H75</f>
        <v>0</v>
      </c>
      <c r="AJ75" s="34">
        <f>PXIL!N75</f>
        <v>0</v>
      </c>
      <c r="AK75" s="34">
        <f>RTM_IEX!H75</f>
        <v>19.350000000000001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11.377043999999998</v>
      </c>
      <c r="E76">
        <f>GT_NG!P76</f>
        <v>12.84</v>
      </c>
      <c r="F76">
        <f>GT_Spot!P76</f>
        <v>0</v>
      </c>
      <c r="G76">
        <f>PPCL_NG!P76</f>
        <v>41.49</v>
      </c>
      <c r="H76">
        <f>PPCL_Spot!P76</f>
        <v>0</v>
      </c>
      <c r="I76">
        <f>Bawana_NG!P76</f>
        <v>133.60500093538369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1185.8744423937926</v>
      </c>
      <c r="P76" s="36">
        <v>118.6354831340897</v>
      </c>
      <c r="Q76" s="36">
        <v>38.330000000000005</v>
      </c>
      <c r="R76" s="38">
        <v>0</v>
      </c>
      <c r="S76" s="38">
        <v>7.68</v>
      </c>
      <c r="T76" s="37">
        <f>SUMPRODUCT(LTA!J76:AN76,LTA!J$101:AN$101,LTA!J$103:AN$103)</f>
        <v>122.89</v>
      </c>
      <c r="U76" s="37">
        <f>SUMPRODUCT(LTA!J76:AN76,LTA!J$102:AN$102,LTA!J$103:AN$103)</f>
        <v>133.79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292.83999999999997</v>
      </c>
      <c r="AB76" s="75">
        <f>-STOA!N76</f>
        <v>0</v>
      </c>
      <c r="AC76">
        <f t="shared" si="3"/>
        <v>19.013152760039883</v>
      </c>
      <c r="AD76">
        <f t="shared" si="4"/>
        <v>2216.3388177032266</v>
      </c>
      <c r="AE76">
        <f>'IDT-1'!B76</f>
        <v>0</v>
      </c>
      <c r="AF76" s="24"/>
      <c r="AG76">
        <f t="shared" si="5"/>
        <v>2216.3388177032266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11.377043999999998</v>
      </c>
      <c r="E77">
        <f>GT_NG!P77</f>
        <v>12.84</v>
      </c>
      <c r="F77">
        <f>GT_Spot!P77</f>
        <v>0</v>
      </c>
      <c r="G77">
        <f>PPCL_NG!P77</f>
        <v>42.37</v>
      </c>
      <c r="H77">
        <f>PPCL_Spot!P77</f>
        <v>0</v>
      </c>
      <c r="I77">
        <f>Bawana_NG!P77</f>
        <v>128.72999999999999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1229.9123377567751</v>
      </c>
      <c r="P77" s="36">
        <v>118.6354831340897</v>
      </c>
      <c r="Q77" s="36">
        <v>38.330000000000005</v>
      </c>
      <c r="R77" s="38">
        <v>0</v>
      </c>
      <c r="S77" s="38">
        <v>7.68</v>
      </c>
      <c r="T77" s="37">
        <f>SUMPRODUCT(LTA!J77:AN77,LTA!J$101:AN$101,LTA!J$103:AN$103)</f>
        <v>107.82</v>
      </c>
      <c r="U77" s="37">
        <f>SUMPRODUCT(LTA!J77:AN77,LTA!J$102:AN$102,LTA!J$103:AN$103)</f>
        <v>137.80000000000001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292.83999999999997</v>
      </c>
      <c r="AB77" s="75">
        <f>-STOA!N77</f>
        <v>0</v>
      </c>
      <c r="AC77">
        <f t="shared" si="3"/>
        <v>19.586984224502388</v>
      </c>
      <c r="AD77">
        <f t="shared" si="4"/>
        <v>2205.7478806663626</v>
      </c>
      <c r="AE77">
        <f>'IDT-1'!B77</f>
        <v>0</v>
      </c>
      <c r="AF77" s="24"/>
      <c r="AG77">
        <f t="shared" si="5"/>
        <v>2205.7478806663626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11.377043999999998</v>
      </c>
      <c r="E78">
        <f>GT_NG!P78</f>
        <v>12.84</v>
      </c>
      <c r="F78">
        <f>GT_Spot!P78</f>
        <v>0</v>
      </c>
      <c r="G78">
        <f>PPCL_NG!P78</f>
        <v>42.37</v>
      </c>
      <c r="H78">
        <f>PPCL_Spot!P78</f>
        <v>0</v>
      </c>
      <c r="I78">
        <f>Bawana_NG!P78</f>
        <v>128.72999999999999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1280.2306239927182</v>
      </c>
      <c r="P78" s="36">
        <v>118.6354831340897</v>
      </c>
      <c r="Q78" s="36">
        <v>38.330000000000005</v>
      </c>
      <c r="R78" s="38">
        <v>0</v>
      </c>
      <c r="S78" s="38">
        <v>7.68</v>
      </c>
      <c r="T78" s="37">
        <f>SUMPRODUCT(LTA!J78:AN78,LTA!J$101:AN$101,LTA!J$103:AN$103)</f>
        <v>96.33</v>
      </c>
      <c r="U78" s="37">
        <f>SUMPRODUCT(LTA!J78:AN78,LTA!J$102:AN$102,LTA!J$103:AN$103)</f>
        <v>135.88999999999999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292.83999999999997</v>
      </c>
      <c r="AB78" s="75">
        <f>-STOA!N78</f>
        <v>0</v>
      </c>
      <c r="AC78">
        <f t="shared" si="3"/>
        <v>20.295242241954092</v>
      </c>
      <c r="AD78">
        <f t="shared" si="4"/>
        <v>2194.9579088848541</v>
      </c>
      <c r="AE78">
        <f>'IDT-1'!B78</f>
        <v>0</v>
      </c>
      <c r="AF78" s="24"/>
      <c r="AG78">
        <f t="shared" si="5"/>
        <v>2194.9579088848541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11.377043999999998</v>
      </c>
      <c r="E79">
        <f>GT_NG!P79</f>
        <v>11.84</v>
      </c>
      <c r="F79">
        <f>GT_Spot!P79</f>
        <v>0</v>
      </c>
      <c r="G79">
        <f>PPCL_NG!P79</f>
        <v>42.37</v>
      </c>
      <c r="H79">
        <f>PPCL_Spot!P79</f>
        <v>0</v>
      </c>
      <c r="I79">
        <f>Bawana_NG!P79</f>
        <v>112.55560329674623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1302.04640930252</v>
      </c>
      <c r="P79" s="36">
        <v>118.6354831340897</v>
      </c>
      <c r="Q79" s="36">
        <v>38.330000000000005</v>
      </c>
      <c r="R79" s="38">
        <v>0</v>
      </c>
      <c r="S79" s="38">
        <v>7.68</v>
      </c>
      <c r="T79" s="37">
        <f>SUMPRODUCT(LTA!J79:AN79,LTA!J$101:AN$101,LTA!J$103:AN$103)</f>
        <v>96.25</v>
      </c>
      <c r="U79" s="37">
        <f>SUMPRODUCT(LTA!J79:AN79,LTA!J$102:AN$102,LTA!J$103:AN$103)</f>
        <v>154.30000000000001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292.83999999999997</v>
      </c>
      <c r="AB79" s="75">
        <f>-STOA!N79</f>
        <v>0</v>
      </c>
      <c r="AC79">
        <f t="shared" si="3"/>
        <v>20.208653701327755</v>
      </c>
      <c r="AD79">
        <f t="shared" si="4"/>
        <v>2251.015886032028</v>
      </c>
      <c r="AE79">
        <f>'IDT-1'!B79</f>
        <v>0</v>
      </c>
      <c r="AF79" s="24"/>
      <c r="AG79">
        <f t="shared" si="5"/>
        <v>2251.015886032028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11.377043999999998</v>
      </c>
      <c r="E80">
        <f>GT_NG!P80</f>
        <v>13.84</v>
      </c>
      <c r="F80">
        <f>GT_Spot!P80</f>
        <v>0</v>
      </c>
      <c r="G80">
        <f>PPCL_NG!P80</f>
        <v>42.37</v>
      </c>
      <c r="H80">
        <f>PPCL_Spot!P80</f>
        <v>0</v>
      </c>
      <c r="I80">
        <f>Bawana_NG!P80</f>
        <v>112.55560329674623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1311.0663158692282</v>
      </c>
      <c r="P80" s="36">
        <v>118.6354831340897</v>
      </c>
      <c r="Q80" s="36">
        <v>38.330000000000005</v>
      </c>
      <c r="R80" s="38">
        <v>0</v>
      </c>
      <c r="S80" s="38">
        <v>7.68</v>
      </c>
      <c r="T80" s="37">
        <f>SUMPRODUCT(LTA!J80:AN80,LTA!J$101:AN$101,LTA!J$103:AN$103)</f>
        <v>93.460000000000008</v>
      </c>
      <c r="U80" s="37">
        <f>SUMPRODUCT(LTA!J80:AN80,LTA!J$102:AN$102,LTA!J$103:AN$103)</f>
        <v>151.69999999999999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292.83999999999997</v>
      </c>
      <c r="AB80" s="75">
        <f>-STOA!N80</f>
        <v>0</v>
      </c>
      <c r="AC80">
        <f t="shared" si="3"/>
        <v>20.103464077440105</v>
      </c>
      <c r="AD80">
        <f t="shared" si="4"/>
        <v>2274.7509822226243</v>
      </c>
      <c r="AE80">
        <f>'IDT-1'!B80</f>
        <v>0</v>
      </c>
      <c r="AF80" s="24"/>
      <c r="AG80">
        <f t="shared" si="5"/>
        <v>2274.7509822226243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11.377043999999998</v>
      </c>
      <c r="E81">
        <f>GT_NG!P81</f>
        <v>13.84</v>
      </c>
      <c r="F81">
        <f>GT_Spot!P81</f>
        <v>0</v>
      </c>
      <c r="G81">
        <f>PPCL_NG!P81</f>
        <v>42.37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160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1311.5936765882664</v>
      </c>
      <c r="P81" s="36">
        <v>118.6354831340897</v>
      </c>
      <c r="Q81" s="36">
        <v>38.330000000000005</v>
      </c>
      <c r="R81" s="38">
        <v>0</v>
      </c>
      <c r="S81" s="38">
        <v>7.68</v>
      </c>
      <c r="T81" s="37">
        <f>SUMPRODUCT(LTA!J81:AN81,LTA!J$101:AN$101,LTA!J$103:AN$103)</f>
        <v>90.62</v>
      </c>
      <c r="U81" s="37">
        <f>SUMPRODUCT(LTA!J81:AN81,LTA!J$102:AN$102,LTA!J$103:AN$103)</f>
        <v>151.30000000000001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292.83999999999997</v>
      </c>
      <c r="AB81" s="75">
        <f>-STOA!N81</f>
        <v>0</v>
      </c>
      <c r="AC81">
        <f t="shared" si="3"/>
        <v>20.106094661776524</v>
      </c>
      <c r="AD81">
        <f t="shared" si="4"/>
        <v>2269.0361029670676</v>
      </c>
      <c r="AE81">
        <f>'IDT-1'!B81</f>
        <v>0</v>
      </c>
      <c r="AF81" s="24"/>
      <c r="AG81">
        <f t="shared" si="5"/>
        <v>2269.0361029670676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-52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11.377043999999998</v>
      </c>
      <c r="E82">
        <f>GT_NG!P82</f>
        <v>13.84</v>
      </c>
      <c r="F82">
        <f>GT_Spot!P82</f>
        <v>0</v>
      </c>
      <c r="G82">
        <f>PPCL_NG!P82</f>
        <v>42.37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160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1311.6743684084813</v>
      </c>
      <c r="P82" s="36">
        <v>118.6354831340897</v>
      </c>
      <c r="Q82" s="36">
        <v>38.330000000000005</v>
      </c>
      <c r="R82" s="38">
        <v>0</v>
      </c>
      <c r="S82" s="38">
        <v>7.68</v>
      </c>
      <c r="T82" s="37">
        <f>SUMPRODUCT(LTA!J82:AN82,LTA!J$101:AN$101,LTA!J$103:AN$103)</f>
        <v>89.66</v>
      </c>
      <c r="U82" s="37">
        <f>SUMPRODUCT(LTA!J82:AN82,LTA!J$102:AN$102,LTA!J$103:AN$103)</f>
        <v>147.30000000000001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292.83999999999997</v>
      </c>
      <c r="AB82" s="75">
        <f>-STOA!N82</f>
        <v>0</v>
      </c>
      <c r="AC82">
        <f t="shared" si="3"/>
        <v>20.031223842166767</v>
      </c>
      <c r="AD82">
        <f t="shared" si="4"/>
        <v>2268.2316656068924</v>
      </c>
      <c r="AE82">
        <f>'IDT-1'!B82</f>
        <v>0</v>
      </c>
      <c r="AF82" s="24"/>
      <c r="AG82">
        <f t="shared" si="5"/>
        <v>2268.2316656068924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11.377043999999998</v>
      </c>
      <c r="E83">
        <f>GT_NG!P83</f>
        <v>13.84</v>
      </c>
      <c r="F83">
        <f>GT_Spot!P83</f>
        <v>0</v>
      </c>
      <c r="G83">
        <f>PPCL_NG!P83</f>
        <v>42.37</v>
      </c>
      <c r="H83">
        <f>PPCL_Spot!P83</f>
        <v>0</v>
      </c>
      <c r="I83">
        <f>Bawana_NG!P83</f>
        <v>133.60534557235422</v>
      </c>
      <c r="J83">
        <f>Bawana_RLNG!P83</f>
        <v>0</v>
      </c>
      <c r="K83">
        <f>Bawana_Spot!P83</f>
        <v>160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1311.6725880313163</v>
      </c>
      <c r="P83" s="36">
        <v>118.6354831340897</v>
      </c>
      <c r="Q83" s="36">
        <v>38.330000000000005</v>
      </c>
      <c r="R83" s="38">
        <v>0</v>
      </c>
      <c r="S83" s="38">
        <v>7.68</v>
      </c>
      <c r="T83" s="37">
        <f>SUMPRODUCT(LTA!J83:AN83,LTA!J$101:AN$101,LTA!J$103:AN$103)</f>
        <v>90.34</v>
      </c>
      <c r="U83" s="37">
        <f>SUMPRODUCT(LTA!J83:AN83,LTA!J$102:AN$102,LTA!J$103:AN$103)</f>
        <v>145.38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292.83999999999997</v>
      </c>
      <c r="AB83" s="75">
        <f>-STOA!N83</f>
        <v>0</v>
      </c>
      <c r="AC83">
        <f t="shared" si="3"/>
        <v>20.544213330463421</v>
      </c>
      <c r="AD83">
        <f t="shared" si="4"/>
        <v>2266.526247407297</v>
      </c>
      <c r="AE83">
        <f>'IDT-1'!B83</f>
        <v>0</v>
      </c>
      <c r="AF83" s="24"/>
      <c r="AG83">
        <f t="shared" si="5"/>
        <v>2266.526247407297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11.377043999999998</v>
      </c>
      <c r="E84">
        <f>GT_NG!P84</f>
        <v>13.68</v>
      </c>
      <c r="F84">
        <f>GT_Spot!P84</f>
        <v>0</v>
      </c>
      <c r="G84">
        <f>PPCL_NG!P84</f>
        <v>42.37</v>
      </c>
      <c r="H84">
        <f>PPCL_Spot!P84</f>
        <v>0</v>
      </c>
      <c r="I84">
        <f>Bawana_NG!P84</f>
        <v>133.60534557235422</v>
      </c>
      <c r="J84">
        <f>Bawana_RLNG!P84</f>
        <v>0</v>
      </c>
      <c r="K84">
        <f>Bawana_Spot!P84</f>
        <v>183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1311.6725880313163</v>
      </c>
      <c r="P84" s="36">
        <v>118.6354831340897</v>
      </c>
      <c r="Q84" s="36">
        <v>38.330000000000005</v>
      </c>
      <c r="R84" s="38">
        <v>0</v>
      </c>
      <c r="S84" s="38">
        <v>7.68</v>
      </c>
      <c r="T84" s="37">
        <f>SUMPRODUCT(LTA!J84:AN84,LTA!J$101:AN$101,LTA!J$103:AN$103)</f>
        <v>90.34</v>
      </c>
      <c r="U84" s="37">
        <f>SUMPRODUCT(LTA!J84:AN84,LTA!J$102:AN$102,LTA!J$103:AN$103)</f>
        <v>142.18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292.83999999999997</v>
      </c>
      <c r="AB84" s="75">
        <f>-STOA!N84</f>
        <v>0</v>
      </c>
      <c r="AC84">
        <f t="shared" si="3"/>
        <v>20.471996914166532</v>
      </c>
      <c r="AD84">
        <f t="shared" si="4"/>
        <v>2314.238463823594</v>
      </c>
      <c r="AE84">
        <f>'IDT-1'!B84</f>
        <v>0</v>
      </c>
      <c r="AF84" s="24"/>
      <c r="AG84">
        <f t="shared" si="5"/>
        <v>2314.238463823594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11.377043999999998</v>
      </c>
      <c r="E85">
        <f>GT_NG!P85</f>
        <v>13.68</v>
      </c>
      <c r="F85">
        <f>GT_Spot!P85</f>
        <v>0</v>
      </c>
      <c r="G85">
        <f>PPCL_NG!P85</f>
        <v>42.37</v>
      </c>
      <c r="H85">
        <f>PPCL_Spot!P85</f>
        <v>0</v>
      </c>
      <c r="I85">
        <f>Bawana_NG!P85</f>
        <v>133.60534557235422</v>
      </c>
      <c r="J85">
        <f>Bawana_RLNG!P85</f>
        <v>0</v>
      </c>
      <c r="K85">
        <f>Bawana_Spot!P85</f>
        <v>224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1297.9223387665625</v>
      </c>
      <c r="P85" s="36">
        <v>118.6354831340897</v>
      </c>
      <c r="Q85" s="36">
        <v>38.330000000000005</v>
      </c>
      <c r="R85" s="38">
        <v>0</v>
      </c>
      <c r="S85" s="38">
        <v>7.68</v>
      </c>
      <c r="T85" s="37">
        <f>SUMPRODUCT(LTA!J85:AN85,LTA!J$101:AN$101,LTA!J$103:AN$103)</f>
        <v>89.34</v>
      </c>
      <c r="U85" s="37">
        <f>SUMPRODUCT(LTA!J85:AN85,LTA!J$102:AN$102,LTA!J$103:AN$103)</f>
        <v>124.28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292.83999999999997</v>
      </c>
      <c r="AB85" s="75">
        <f>-STOA!N85</f>
        <v>0</v>
      </c>
      <c r="AC85">
        <f t="shared" si="3"/>
        <v>20.203288511347033</v>
      </c>
      <c r="AD85">
        <f t="shared" si="4"/>
        <v>2362.8569229616592</v>
      </c>
      <c r="AE85">
        <f>'IDT-1'!B85</f>
        <v>0</v>
      </c>
      <c r="AF85" s="24"/>
      <c r="AG85">
        <f t="shared" si="5"/>
        <v>2362.8569229616592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11.377043999999998</v>
      </c>
      <c r="E86">
        <f>GT_NG!P86</f>
        <v>13.68</v>
      </c>
      <c r="F86">
        <f>GT_Spot!P86</f>
        <v>0</v>
      </c>
      <c r="G86">
        <f>PPCL_NG!P86</f>
        <v>42.37</v>
      </c>
      <c r="H86">
        <f>PPCL_Spot!P86</f>
        <v>0</v>
      </c>
      <c r="I86">
        <f>Bawana_NG!P86</f>
        <v>133.60534557235422</v>
      </c>
      <c r="J86">
        <f>Bawana_RLNG!P86</f>
        <v>0</v>
      </c>
      <c r="K86">
        <f>Bawana_Spot!P86</f>
        <v>315.60000000000002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1248.6668968384611</v>
      </c>
      <c r="P86" s="36">
        <v>118.6354831340897</v>
      </c>
      <c r="Q86" s="36">
        <v>38.330000000000005</v>
      </c>
      <c r="R86" s="38">
        <v>0</v>
      </c>
      <c r="S86" s="38">
        <v>7.68</v>
      </c>
      <c r="T86" s="37">
        <f>SUMPRODUCT(LTA!J86:AN86,LTA!J$101:AN$101,LTA!J$103:AN$103)</f>
        <v>88.33</v>
      </c>
      <c r="U86" s="37">
        <f>SUMPRODUCT(LTA!J86:AN86,LTA!J$102:AN$102,LTA!J$103:AN$103)</f>
        <v>122.88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292.83999999999997</v>
      </c>
      <c r="AB86" s="75">
        <f>-STOA!N86</f>
        <v>0</v>
      </c>
      <c r="AC86">
        <f t="shared" si="3"/>
        <v>20.614979218674982</v>
      </c>
      <c r="AD86">
        <f t="shared" si="4"/>
        <v>2393.3797903262302</v>
      </c>
      <c r="AE86">
        <f>'IDT-1'!B86</f>
        <v>0</v>
      </c>
      <c r="AF86" s="24"/>
      <c r="AG86">
        <f t="shared" si="5"/>
        <v>2393.3797903262302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11.377043999999998</v>
      </c>
      <c r="E87">
        <f>GT_NG!P87</f>
        <v>13.84</v>
      </c>
      <c r="F87">
        <f>GT_Spot!P87</f>
        <v>0</v>
      </c>
      <c r="G87">
        <f>PPCL_NG!P87</f>
        <v>42.95</v>
      </c>
      <c r="H87">
        <f>PPCL_Spot!P87</f>
        <v>0</v>
      </c>
      <c r="I87">
        <f>Bawana_NG!P87</f>
        <v>133.60534557235422</v>
      </c>
      <c r="J87">
        <f>Bawana_RLNG!P87</f>
        <v>0</v>
      </c>
      <c r="K87">
        <f>Bawana_Spot!P87</f>
        <v>342.2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1250.3324204597229</v>
      </c>
      <c r="P87" s="36">
        <v>118.6354831340897</v>
      </c>
      <c r="Q87" s="36">
        <v>38.330000000000005</v>
      </c>
      <c r="R87" s="38">
        <v>0</v>
      </c>
      <c r="S87" s="38">
        <v>7.68</v>
      </c>
      <c r="T87" s="37">
        <f>SUMPRODUCT(LTA!J87:AN87,LTA!J$101:AN$101,LTA!J$103:AN$103)</f>
        <v>83</v>
      </c>
      <c r="U87" s="37">
        <f>SUMPRODUCT(LTA!J87:AN87,LTA!J$102:AN$102,LTA!J$103:AN$103)</f>
        <v>116.79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350.88</v>
      </c>
      <c r="AB87" s="75">
        <f>-STOA!N87</f>
        <v>0</v>
      </c>
      <c r="AC87">
        <f t="shared" si="3"/>
        <v>21.377300982966918</v>
      </c>
      <c r="AD87">
        <f t="shared" si="4"/>
        <v>2453.2429921831999</v>
      </c>
      <c r="AE87">
        <f>'IDT-1'!B87</f>
        <v>0</v>
      </c>
      <c r="AF87" s="24"/>
      <c r="AG87">
        <f t="shared" si="5"/>
        <v>2453.2429921831999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-35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11.377043999999998</v>
      </c>
      <c r="E88">
        <f>GT_NG!P88</f>
        <v>12.84</v>
      </c>
      <c r="F88">
        <f>GT_Spot!P88</f>
        <v>0</v>
      </c>
      <c r="G88">
        <f>PPCL_NG!P88</f>
        <v>42.95</v>
      </c>
      <c r="H88">
        <f>PPCL_Spot!P88</f>
        <v>0</v>
      </c>
      <c r="I88">
        <f>Bawana_NG!P88</f>
        <v>133.60534557235422</v>
      </c>
      <c r="J88">
        <f>Bawana_RLNG!P88</f>
        <v>0</v>
      </c>
      <c r="K88">
        <f>Bawana_Spot!P88</f>
        <v>360.2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1250.3324204597229</v>
      </c>
      <c r="P88" s="36">
        <v>118.6354831340897</v>
      </c>
      <c r="Q88" s="36">
        <v>38.330000000000005</v>
      </c>
      <c r="R88" s="38">
        <v>0</v>
      </c>
      <c r="S88" s="38">
        <v>7.68</v>
      </c>
      <c r="T88" s="37">
        <f>SUMPRODUCT(LTA!J88:AN88,LTA!J$101:AN$101,LTA!J$103:AN$103)</f>
        <v>82.67</v>
      </c>
      <c r="U88" s="37">
        <f>SUMPRODUCT(LTA!J88:AN88,LTA!J$102:AN$102,LTA!J$103:AN$103)</f>
        <v>116.39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350.88</v>
      </c>
      <c r="AB88" s="75">
        <f>-STOA!N88</f>
        <v>0</v>
      </c>
      <c r="AC88">
        <f t="shared" si="3"/>
        <v>21.488555509792249</v>
      </c>
      <c r="AD88">
        <f t="shared" si="4"/>
        <v>2472.4017376563747</v>
      </c>
      <c r="AE88">
        <f>'IDT-1'!B88</f>
        <v>22</v>
      </c>
      <c r="AF88" s="24"/>
      <c r="AG88">
        <f t="shared" si="5"/>
        <v>2494.4017376563747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11.377043999999998</v>
      </c>
      <c r="E89">
        <f>GT_NG!P89</f>
        <v>12.84</v>
      </c>
      <c r="F89">
        <f>GT_Spot!P89</f>
        <v>0</v>
      </c>
      <c r="G89">
        <f>PPCL_NG!P89</f>
        <v>42.95</v>
      </c>
      <c r="H89">
        <f>PPCL_Spot!P89</f>
        <v>0</v>
      </c>
      <c r="I89">
        <f>Bawana_NG!P89</f>
        <v>133.60534557235422</v>
      </c>
      <c r="J89">
        <f>Bawana_RLNG!P89</f>
        <v>0</v>
      </c>
      <c r="K89">
        <f>Bawana_Spot!P89</f>
        <v>367.2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1265.052393709125</v>
      </c>
      <c r="P89" s="36">
        <v>118.6354831340897</v>
      </c>
      <c r="Q89" s="36">
        <v>38.330000000000005</v>
      </c>
      <c r="R89" s="38">
        <v>0</v>
      </c>
      <c r="S89" s="38">
        <v>7.68</v>
      </c>
      <c r="T89" s="37">
        <f>SUMPRODUCT(LTA!J89:AN89,LTA!J$101:AN$101,LTA!J$103:AN$103)</f>
        <v>83.33</v>
      </c>
      <c r="U89" s="37">
        <f>SUMPRODUCT(LTA!J89:AN89,LTA!J$102:AN$102,LTA!J$103:AN$103)</f>
        <v>114.28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350.88</v>
      </c>
      <c r="AB89" s="75">
        <f>-STOA!N89</f>
        <v>0</v>
      </c>
      <c r="AC89">
        <f t="shared" si="3"/>
        <v>21.590942237890779</v>
      </c>
      <c r="AD89">
        <f t="shared" si="4"/>
        <v>2548.7593241776785</v>
      </c>
      <c r="AE89">
        <f>'IDT-1'!B89</f>
        <v>64</v>
      </c>
      <c r="AF89" s="24"/>
      <c r="AG89">
        <f t="shared" si="5"/>
        <v>2612.7593241776785</v>
      </c>
      <c r="AI89" s="34">
        <f>PXIL!H89</f>
        <v>0</v>
      </c>
      <c r="AJ89" s="34">
        <f>PXIL!N89</f>
        <v>0</v>
      </c>
      <c r="AK89" s="34">
        <f>RTM_IEX!H89</f>
        <v>24.19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11.377043999999998</v>
      </c>
      <c r="E90">
        <f>GT_NG!P90</f>
        <v>12.84</v>
      </c>
      <c r="F90">
        <f>GT_Spot!P90</f>
        <v>0</v>
      </c>
      <c r="G90">
        <f>PPCL_NG!P90</f>
        <v>42.95</v>
      </c>
      <c r="H90">
        <f>PPCL_Spot!P90</f>
        <v>0</v>
      </c>
      <c r="I90">
        <f>Bawana_NG!P90</f>
        <v>133.60534557235422</v>
      </c>
      <c r="J90">
        <f>Bawana_RLNG!P90</f>
        <v>0</v>
      </c>
      <c r="K90">
        <f>Bawana_Spot!P90</f>
        <v>375.2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1287.9182085895586</v>
      </c>
      <c r="P90" s="36">
        <v>118.6354831340897</v>
      </c>
      <c r="Q90" s="36">
        <v>38.330000000000005</v>
      </c>
      <c r="R90" s="38">
        <v>0</v>
      </c>
      <c r="S90" s="38">
        <v>7.68</v>
      </c>
      <c r="T90" s="37">
        <f>SUMPRODUCT(LTA!J90:AN90,LTA!J$101:AN$101,LTA!J$103:AN$103)</f>
        <v>83.33</v>
      </c>
      <c r="U90" s="37">
        <f>SUMPRODUCT(LTA!J90:AN90,LTA!J$102:AN$102,LTA!J$103:AN$103)</f>
        <v>113.27000000000001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350.88</v>
      </c>
      <c r="AB90" s="75">
        <f>-STOA!N90</f>
        <v>0</v>
      </c>
      <c r="AC90">
        <f t="shared" si="3"/>
        <v>22.036695082886421</v>
      </c>
      <c r="AD90">
        <f t="shared" si="4"/>
        <v>2601.379386213116</v>
      </c>
      <c r="AE90">
        <f>'IDT-1'!B90</f>
        <v>62</v>
      </c>
      <c r="AF90" s="24"/>
      <c r="AG90">
        <f t="shared" si="5"/>
        <v>2663.379386213116</v>
      </c>
      <c r="AI90" s="34">
        <f>PXIL!H90</f>
        <v>0</v>
      </c>
      <c r="AJ90" s="34">
        <f>PXIL!N90</f>
        <v>0</v>
      </c>
      <c r="AK90" s="34">
        <f>RTM_IEX!H90</f>
        <v>47.4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11.377043999999998</v>
      </c>
      <c r="E91">
        <f>GT_NG!P91</f>
        <v>12.84</v>
      </c>
      <c r="F91">
        <f>GT_Spot!P91</f>
        <v>0</v>
      </c>
      <c r="G91">
        <f>PPCL_NG!P91</f>
        <v>42.95</v>
      </c>
      <c r="H91">
        <f>PPCL_Spot!P91</f>
        <v>0</v>
      </c>
      <c r="I91">
        <f>Bawana_NG!P91</f>
        <v>133.60534557235422</v>
      </c>
      <c r="J91">
        <f>Bawana_RLNG!P91</f>
        <v>0</v>
      </c>
      <c r="K91">
        <f>Bawana_Spot!P91</f>
        <v>392.6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1287.9489413144602</v>
      </c>
      <c r="P91" s="36">
        <v>118.6354831340897</v>
      </c>
      <c r="Q91" s="36">
        <v>38.330000000000005</v>
      </c>
      <c r="R91" s="38">
        <v>0</v>
      </c>
      <c r="S91" s="38">
        <v>7.68</v>
      </c>
      <c r="T91" s="37">
        <f>SUMPRODUCT(LTA!J91:AN91,LTA!J$101:AN$101,LTA!J$103:AN$103)</f>
        <v>83.01</v>
      </c>
      <c r="U91" s="37">
        <f>SUMPRODUCT(LTA!J91:AN91,LTA!J$102:AN$102,LTA!J$103:AN$103)</f>
        <v>113.78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11.54</v>
      </c>
      <c r="Z91" s="34">
        <f>IEX!N91</f>
        <v>0</v>
      </c>
      <c r="AA91" s="75">
        <f>STOA!H91</f>
        <v>350.88</v>
      </c>
      <c r="AB91" s="75">
        <f>-STOA!N91</f>
        <v>0</v>
      </c>
      <c r="AC91">
        <f t="shared" si="3"/>
        <v>22.812525237775599</v>
      </c>
      <c r="AD91">
        <f t="shared" si="4"/>
        <v>2692.9642887831292</v>
      </c>
      <c r="AE91">
        <f>'IDT-1'!B91</f>
        <v>40</v>
      </c>
      <c r="AF91" s="24"/>
      <c r="AG91">
        <f t="shared" si="5"/>
        <v>2732.9642887831292</v>
      </c>
      <c r="AI91" s="34">
        <f>PXIL!H91</f>
        <v>0</v>
      </c>
      <c r="AJ91" s="34">
        <f>PXIL!N91</f>
        <v>0</v>
      </c>
      <c r="AK91" s="34">
        <f>RTM_IEX!H91</f>
        <v>60.95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49.65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11.377043999999998</v>
      </c>
      <c r="E92">
        <f>GT_NG!P92</f>
        <v>12.84</v>
      </c>
      <c r="F92">
        <f>GT_Spot!P92</f>
        <v>0</v>
      </c>
      <c r="G92">
        <f>PPCL_NG!P92</f>
        <v>42.95</v>
      </c>
      <c r="H92">
        <f>PPCL_Spot!P92</f>
        <v>0</v>
      </c>
      <c r="I92">
        <f>Bawana_NG!P92</f>
        <v>133.60534557235422</v>
      </c>
      <c r="J92">
        <f>Bawana_RLNG!P92</f>
        <v>0</v>
      </c>
      <c r="K92">
        <f>Bawana_Spot!P92</f>
        <v>392.6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1283.8966810565926</v>
      </c>
      <c r="P92" s="36">
        <v>118.6354831340897</v>
      </c>
      <c r="Q92" s="36">
        <v>38.330000000000005</v>
      </c>
      <c r="R92" s="38">
        <v>0</v>
      </c>
      <c r="S92" s="38">
        <v>7.68</v>
      </c>
      <c r="T92" s="37">
        <f>SUMPRODUCT(LTA!J92:AN92,LTA!J$101:AN$101,LTA!J$103:AN$103)</f>
        <v>82.67</v>
      </c>
      <c r="U92" s="37">
        <f>SUMPRODUCT(LTA!J92:AN92,LTA!J$102:AN$102,LTA!J$103:AN$103)</f>
        <v>113.98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31.32</v>
      </c>
      <c r="Z92" s="34">
        <f>IEX!N92</f>
        <v>0</v>
      </c>
      <c r="AA92" s="75">
        <f>STOA!H92</f>
        <v>350.88</v>
      </c>
      <c r="AB92" s="75">
        <f>-STOA!N92</f>
        <v>0</v>
      </c>
      <c r="AC92">
        <f t="shared" si="3"/>
        <v>23.412770251609508</v>
      </c>
      <c r="AD92">
        <f t="shared" si="4"/>
        <v>2763.8217835114274</v>
      </c>
      <c r="AE92">
        <f>'IDT-1'!B92</f>
        <v>8.1349999999999998</v>
      </c>
      <c r="AF92" s="24"/>
      <c r="AG92">
        <f t="shared" si="5"/>
        <v>2771.9567835114276</v>
      </c>
      <c r="AI92" s="34">
        <f>PXIL!H92</f>
        <v>0</v>
      </c>
      <c r="AJ92" s="34">
        <f>PXIL!N92</f>
        <v>0</v>
      </c>
      <c r="AK92" s="34">
        <f>RTM_IEX!H92</f>
        <v>83.2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83.27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11.377043999999998</v>
      </c>
      <c r="E93">
        <f>GT_NG!P93</f>
        <v>12.84</v>
      </c>
      <c r="F93">
        <f>GT_Spot!P93</f>
        <v>0</v>
      </c>
      <c r="G93">
        <f>PPCL_NG!P93</f>
        <v>43.54</v>
      </c>
      <c r="H93">
        <f>PPCL_Spot!P93</f>
        <v>0</v>
      </c>
      <c r="I93">
        <f>Bawana_NG!P93</f>
        <v>133.60534557235422</v>
      </c>
      <c r="J93">
        <f>Bawana_RLNG!P93</f>
        <v>0</v>
      </c>
      <c r="K93">
        <f>Bawana_Spot!P93</f>
        <v>392.6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1395.8929049394346</v>
      </c>
      <c r="P93" s="36">
        <v>118.6354831340897</v>
      </c>
      <c r="Q93" s="36">
        <v>38.330000000000005</v>
      </c>
      <c r="R93" s="38">
        <v>0</v>
      </c>
      <c r="S93" s="38">
        <v>7.68</v>
      </c>
      <c r="T93" s="37">
        <f>SUMPRODUCT(LTA!J93:AN93,LTA!J$101:AN$101,LTA!J$103:AN$103)</f>
        <v>88.01</v>
      </c>
      <c r="U93" s="37">
        <f>SUMPRODUCT(LTA!J93:AN93,LTA!J$102:AN$102,LTA!J$103:AN$103)</f>
        <v>129.18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57.88</v>
      </c>
      <c r="Z93" s="34">
        <f>IEX!N93</f>
        <v>0</v>
      </c>
      <c r="AA93" s="75">
        <f>STOA!H93</f>
        <v>350.88</v>
      </c>
      <c r="AB93" s="75">
        <f>-STOA!N93</f>
        <v>0</v>
      </c>
      <c r="AC93">
        <f t="shared" si="3"/>
        <v>24.346902532225382</v>
      </c>
      <c r="AD93">
        <f t="shared" si="4"/>
        <v>2874.0938751136532</v>
      </c>
      <c r="AE93">
        <f>'IDT-1'!B93</f>
        <v>0</v>
      </c>
      <c r="AF93" s="24"/>
      <c r="AG93">
        <f t="shared" si="5"/>
        <v>2874.0938751136532</v>
      </c>
      <c r="AI93" s="34">
        <f>PXIL!H93</f>
        <v>0</v>
      </c>
      <c r="AJ93" s="34">
        <f>PXIL!N93</f>
        <v>0</v>
      </c>
      <c r="AK93" s="34">
        <f>RTM_IEX!H93</f>
        <v>48.37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69.62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11.377043999999998</v>
      </c>
      <c r="E94">
        <f>GT_NG!P94</f>
        <v>12.84</v>
      </c>
      <c r="F94">
        <f>GT_Spot!P94</f>
        <v>0</v>
      </c>
      <c r="G94">
        <f>PPCL_NG!P94</f>
        <v>43.54</v>
      </c>
      <c r="H94">
        <f>PPCL_Spot!P94</f>
        <v>0</v>
      </c>
      <c r="I94">
        <f>Bawana_NG!P94</f>
        <v>133.60534557235422</v>
      </c>
      <c r="J94">
        <f>Bawana_RLNG!P94</f>
        <v>0</v>
      </c>
      <c r="K94">
        <f>Bawana_Spot!P94</f>
        <v>392.6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1473.3854886325823</v>
      </c>
      <c r="P94" s="36">
        <v>118.6354831340897</v>
      </c>
      <c r="Q94" s="36">
        <v>38.330000000000005</v>
      </c>
      <c r="R94" s="38">
        <v>0</v>
      </c>
      <c r="S94" s="38">
        <v>7.68</v>
      </c>
      <c r="T94" s="37">
        <f>SUMPRODUCT(LTA!J94:AN94,LTA!J$101:AN$101,LTA!J$103:AN$103)</f>
        <v>87</v>
      </c>
      <c r="U94" s="37">
        <f>SUMPRODUCT(LTA!J94:AN94,LTA!J$102:AN$102,LTA!J$103:AN$103)</f>
        <v>127.88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53.95</v>
      </c>
      <c r="Z94" s="34">
        <f>IEX!N94</f>
        <v>0</v>
      </c>
      <c r="AA94" s="75">
        <f>STOA!H94</f>
        <v>350.88</v>
      </c>
      <c r="AB94" s="75">
        <f>-STOA!N94</f>
        <v>0</v>
      </c>
      <c r="AC94">
        <f t="shared" si="3"/>
        <v>25.322668235247814</v>
      </c>
      <c r="AD94">
        <f t="shared" si="4"/>
        <v>2989.280693103778</v>
      </c>
      <c r="AE94">
        <f>'IDT-1'!B94</f>
        <v>0</v>
      </c>
      <c r="AF94" s="24"/>
      <c r="AG94">
        <f t="shared" si="5"/>
        <v>2989.280693103778</v>
      </c>
      <c r="AI94" s="34">
        <f>PXIL!H94</f>
        <v>0</v>
      </c>
      <c r="AJ94" s="34">
        <f>PXIL!N94</f>
        <v>0</v>
      </c>
      <c r="AK94" s="34">
        <f>RTM_IEX!H94</f>
        <v>93.84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69.06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11.377043999999998</v>
      </c>
      <c r="E95">
        <f>GT_NG!P95</f>
        <v>12.84</v>
      </c>
      <c r="F95">
        <f>GT_Spot!P95</f>
        <v>0</v>
      </c>
      <c r="G95">
        <f>PPCL_NG!P95</f>
        <v>43.54</v>
      </c>
      <c r="H95">
        <f>PPCL_Spot!P95</f>
        <v>0</v>
      </c>
      <c r="I95">
        <f>Bawana_NG!P95</f>
        <v>133.60534557235422</v>
      </c>
      <c r="J95">
        <f>Bawana_RLNG!P95</f>
        <v>0</v>
      </c>
      <c r="K95">
        <f>Bawana_Spot!P95</f>
        <v>392.6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1513.3899757582976</v>
      </c>
      <c r="P95" s="36">
        <v>118.6354831340897</v>
      </c>
      <c r="Q95" s="36">
        <v>38.330000000000005</v>
      </c>
      <c r="R95" s="38">
        <v>0</v>
      </c>
      <c r="S95" s="38">
        <v>7.68</v>
      </c>
      <c r="T95" s="37">
        <f>SUMPRODUCT(LTA!J95:AN95,LTA!J$101:AN$101,LTA!J$103:AN$103)</f>
        <v>85.34</v>
      </c>
      <c r="U95" s="37">
        <f>SUMPRODUCT(LTA!J95:AN95,LTA!J$102:AN$102,LTA!J$103:AN$103)</f>
        <v>130.07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35.36</v>
      </c>
      <c r="Z95" s="34">
        <f>IEX!N95</f>
        <v>0</v>
      </c>
      <c r="AA95" s="75">
        <f>STOA!H95</f>
        <v>350.83</v>
      </c>
      <c r="AB95" s="75">
        <f>-STOA!N95</f>
        <v>0</v>
      </c>
      <c r="AC95">
        <f t="shared" si="3"/>
        <v>25.808477927103826</v>
      </c>
      <c r="AD95">
        <f t="shared" si="4"/>
        <v>3046.6293705376379</v>
      </c>
      <c r="AE95">
        <f>'IDT-1'!B95</f>
        <v>0</v>
      </c>
      <c r="AF95" s="24"/>
      <c r="AG95">
        <f t="shared" si="5"/>
        <v>3046.6293705376379</v>
      </c>
      <c r="AI95" s="34">
        <f>PXIL!H95</f>
        <v>0</v>
      </c>
      <c r="AJ95" s="34">
        <f>PXIL!N95</f>
        <v>0</v>
      </c>
      <c r="AK95" s="34">
        <f>RTM_IEX!H95</f>
        <v>110.28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88.56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11.377043999999998</v>
      </c>
      <c r="E96">
        <f>GT_NG!P96</f>
        <v>12.84</v>
      </c>
      <c r="F96">
        <f>GT_Spot!P96</f>
        <v>0</v>
      </c>
      <c r="G96">
        <f>PPCL_NG!P96</f>
        <v>43.54</v>
      </c>
      <c r="H96">
        <f>PPCL_Spot!P96</f>
        <v>0</v>
      </c>
      <c r="I96">
        <f>Bawana_NG!P96</f>
        <v>133.60534557235422</v>
      </c>
      <c r="J96">
        <f>Bawana_RLNG!P96</f>
        <v>0</v>
      </c>
      <c r="K96">
        <f>Bawana_Spot!P96</f>
        <v>392.6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1514.6214979193539</v>
      </c>
      <c r="P96" s="36">
        <v>118.6354831340897</v>
      </c>
      <c r="Q96" s="36">
        <v>38.330000000000005</v>
      </c>
      <c r="R96" s="38">
        <v>0</v>
      </c>
      <c r="S96" s="38">
        <v>7.68</v>
      </c>
      <c r="T96" s="37">
        <f>SUMPRODUCT(LTA!J96:AN96,LTA!J$101:AN$101,LTA!J$103:AN$103)</f>
        <v>84.34</v>
      </c>
      <c r="U96" s="37">
        <f>SUMPRODUCT(LTA!J96:AN96,LTA!J$102:AN$102,LTA!J$103:AN$103)</f>
        <v>129.27000000000001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14.39</v>
      </c>
      <c r="Z96" s="34">
        <f>IEX!N96</f>
        <v>0</v>
      </c>
      <c r="AA96" s="75">
        <f>STOA!H96</f>
        <v>350.83</v>
      </c>
      <c r="AB96" s="75">
        <f>-STOA!N96</f>
        <v>0</v>
      </c>
      <c r="AC96">
        <f t="shared" si="3"/>
        <v>25.953978713256696</v>
      </c>
      <c r="AD96">
        <f t="shared" si="4"/>
        <v>3063.8053919125405</v>
      </c>
      <c r="AE96">
        <f>'IDT-1'!B96</f>
        <v>0</v>
      </c>
      <c r="AF96" s="24"/>
      <c r="AG96">
        <f t="shared" si="5"/>
        <v>3063.8053919125405</v>
      </c>
      <c r="AI96" s="34">
        <f>PXIL!H96</f>
        <v>0</v>
      </c>
      <c r="AJ96" s="34">
        <f>PXIL!N96</f>
        <v>0</v>
      </c>
      <c r="AK96" s="34">
        <f>RTM_IEX!H96</f>
        <v>152.85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84.85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11.377043999999998</v>
      </c>
      <c r="E97">
        <f>GT_NG!P97</f>
        <v>12.84</v>
      </c>
      <c r="F97">
        <f>GT_Spot!P97</f>
        <v>0</v>
      </c>
      <c r="G97">
        <f>PPCL_NG!P97</f>
        <v>44.122922047817731</v>
      </c>
      <c r="H97">
        <f>PPCL_Spot!P97</f>
        <v>0</v>
      </c>
      <c r="I97">
        <f>Bawana_NG!P97</f>
        <v>133.60534557235422</v>
      </c>
      <c r="J97">
        <f>Bawana_RLNG!P97</f>
        <v>0</v>
      </c>
      <c r="K97">
        <f>Bawana_Spot!P97</f>
        <v>392.6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1570.8491193909256</v>
      </c>
      <c r="P97" s="36">
        <v>118.6354831340897</v>
      </c>
      <c r="Q97" s="36">
        <v>38.330000000000005</v>
      </c>
      <c r="R97" s="38">
        <v>0</v>
      </c>
      <c r="S97" s="38">
        <v>7.68</v>
      </c>
      <c r="T97" s="37">
        <f>SUMPRODUCT(LTA!J97:AN97,LTA!J$101:AN$101,LTA!J$103:AN$103)</f>
        <v>83</v>
      </c>
      <c r="U97" s="37">
        <f>SUMPRODUCT(LTA!J97:AN97,LTA!J$102:AN$102,LTA!J$103:AN$103)</f>
        <v>128.77000000000001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15.16</v>
      </c>
      <c r="Z97" s="34">
        <f>IEX!N97</f>
        <v>0</v>
      </c>
      <c r="AA97" s="75">
        <f>STOA!H97</f>
        <v>350.83</v>
      </c>
      <c r="AB97" s="75">
        <f>-STOA!N97</f>
        <v>0</v>
      </c>
      <c r="AC97">
        <f t="shared" si="3"/>
        <v>26.268059278819564</v>
      </c>
      <c r="AD97">
        <f t="shared" si="4"/>
        <v>3100.8818548663667</v>
      </c>
      <c r="AE97">
        <f>'IDT-1'!B97</f>
        <v>0</v>
      </c>
      <c r="AF97" s="24"/>
      <c r="AG97">
        <f t="shared" si="5"/>
        <v>3100.8818548663667</v>
      </c>
      <c r="AI97" s="34">
        <f>PXIL!H97</f>
        <v>0</v>
      </c>
      <c r="AJ97" s="34">
        <f>PXIL!N97</f>
        <v>0</v>
      </c>
      <c r="AK97" s="34">
        <f>RTM_IEX!H97</f>
        <v>113.19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106.16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11.377043999999998</v>
      </c>
      <c r="E98">
        <f>GT_NG!P98</f>
        <v>12.84</v>
      </c>
      <c r="F98">
        <f>GT_Spot!P98</f>
        <v>0</v>
      </c>
      <c r="G98">
        <f>PPCL_NG!P98</f>
        <v>44.122922047817731</v>
      </c>
      <c r="H98">
        <f>PPCL_Spot!P98</f>
        <v>0</v>
      </c>
      <c r="I98">
        <f>Bawana_NG!P98</f>
        <v>133.60534557235422</v>
      </c>
      <c r="J98">
        <f>Bawana_RLNG!P98</f>
        <v>0</v>
      </c>
      <c r="K98">
        <f>Bawana_Spot!P98</f>
        <v>392.6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1548.7790951394284</v>
      </c>
      <c r="P98" s="36">
        <v>118.6354831340897</v>
      </c>
      <c r="Q98" s="36">
        <v>38.330000000000005</v>
      </c>
      <c r="R98" s="38">
        <v>0</v>
      </c>
      <c r="S98" s="38">
        <v>7.68</v>
      </c>
      <c r="T98" s="37">
        <f>SUMPRODUCT(LTA!J98:AN98,LTA!J$101:AN$101,LTA!J$103:AN$103)</f>
        <v>80.989999999999995</v>
      </c>
      <c r="U98" s="37">
        <f>SUMPRODUCT(LTA!J98:AN98,LTA!J$102:AN$102,LTA!J$103:AN$103)</f>
        <v>127.77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9.91</v>
      </c>
      <c r="Z98" s="34">
        <f>IEX!N98</f>
        <v>0</v>
      </c>
      <c r="AA98" s="75">
        <f>STOA!H98</f>
        <v>350.83</v>
      </c>
      <c r="AB98" s="75">
        <f>-STOA!N98</f>
        <v>0</v>
      </c>
      <c r="AC98">
        <f t="shared" si="3"/>
        <v>25.964651075106993</v>
      </c>
      <c r="AD98">
        <f t="shared" si="4"/>
        <v>3065.0652388185827</v>
      </c>
      <c r="AE98">
        <f>'IDT-1'!B98</f>
        <v>0</v>
      </c>
      <c r="AF98" s="24"/>
      <c r="AG98">
        <f t="shared" si="5"/>
        <v>3065.0652388185827</v>
      </c>
      <c r="AI98" s="34">
        <f>PXIL!H98</f>
        <v>0</v>
      </c>
      <c r="AJ98" s="34">
        <f>PXIL!N98</f>
        <v>0</v>
      </c>
      <c r="AK98" s="34">
        <f>RTM_IEX!H98</f>
        <v>125.76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87.8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0.27142823399999971</v>
      </c>
      <c r="E99">
        <f t="shared" si="6"/>
        <v>0.32327209072348106</v>
      </c>
      <c r="F99">
        <f t="shared" si="6"/>
        <v>0</v>
      </c>
      <c r="G99">
        <f t="shared" si="6"/>
        <v>1.0237068523105821</v>
      </c>
      <c r="H99">
        <f t="shared" si="6"/>
        <v>0</v>
      </c>
      <c r="I99">
        <f t="shared" si="6"/>
        <v>3.1108107173303301</v>
      </c>
      <c r="J99">
        <f t="shared" si="6"/>
        <v>0</v>
      </c>
      <c r="K99">
        <f t="shared" si="6"/>
        <v>4.7022079999999988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25.99582080461661</v>
      </c>
      <c r="P99" s="36">
        <f t="shared" si="6"/>
        <v>2.4049204106749542</v>
      </c>
      <c r="Q99" s="36">
        <f t="shared" si="6"/>
        <v>0.72325999999999935</v>
      </c>
      <c r="R99" s="38">
        <f t="shared" si="6"/>
        <v>0.46092998691003551</v>
      </c>
      <c r="S99" s="38">
        <f t="shared" si="6"/>
        <v>0.15570499999999993</v>
      </c>
      <c r="T99" s="37">
        <f t="shared" si="6"/>
        <v>5.9895074999999993</v>
      </c>
      <c r="U99" s="37">
        <f t="shared" si="6"/>
        <v>2.6045899999999995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7.1247500000000019E-2</v>
      </c>
      <c r="Z99" s="34">
        <f t="shared" si="6"/>
        <v>-0.87375000000000003</v>
      </c>
      <c r="AA99" s="75">
        <f t="shared" si="6"/>
        <v>7.1854999999999993</v>
      </c>
      <c r="AB99" s="75">
        <f t="shared" si="6"/>
        <v>0</v>
      </c>
      <c r="AC99">
        <f t="shared" si="6"/>
        <v>0.48252111952361915</v>
      </c>
      <c r="AD99">
        <f t="shared" si="6"/>
        <v>54.058228477042377</v>
      </c>
      <c r="AE99">
        <f t="shared" si="6"/>
        <v>7.2219999999999993E-2</v>
      </c>
      <c r="AG99">
        <f t="shared" si="6"/>
        <v>54.130448477042371</v>
      </c>
      <c r="AI99">
        <f t="shared" si="6"/>
        <v>0</v>
      </c>
      <c r="AJ99">
        <f t="shared" si="6"/>
        <v>0</v>
      </c>
      <c r="AK99">
        <f t="shared" si="6"/>
        <v>0.72952000000000006</v>
      </c>
      <c r="AL99">
        <f t="shared" si="6"/>
        <v>-0.57125000000000004</v>
      </c>
      <c r="AM99">
        <f t="shared" si="6"/>
        <v>0</v>
      </c>
      <c r="AN99">
        <f t="shared" si="6"/>
        <v>0</v>
      </c>
      <c r="AO99">
        <f t="shared" si="6"/>
        <v>0.23332249999999999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6.2804359999999999</v>
      </c>
      <c r="E3">
        <f>GT_NG!Q3</f>
        <v>8.08</v>
      </c>
      <c r="F3">
        <f>GT_Spot!Q3</f>
        <v>0</v>
      </c>
      <c r="G3">
        <f>PPCL_NG!Q3</f>
        <v>22.13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815.24664776441659</v>
      </c>
      <c r="P3" s="36">
        <v>68.607359224048338</v>
      </c>
      <c r="Q3" s="36">
        <v>22.16</v>
      </c>
      <c r="R3" s="38">
        <v>0</v>
      </c>
      <c r="S3" s="38">
        <v>0</v>
      </c>
      <c r="T3" s="37">
        <f>SUMPRODUCT(LTA!J3:AN3,LTA!J$101:AN$101,LTA!J$104:AN$104)</f>
        <v>56.67</v>
      </c>
      <c r="U3" s="37">
        <f>SUMPRODUCT(LTA!J3:AN3,LTA!J$102:AN$102,LTA!J$104:AN$104)</f>
        <v>123.28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76.600000000000009</v>
      </c>
      <c r="AB3" s="75">
        <f>-STOA!O3</f>
        <v>0</v>
      </c>
      <c r="AC3">
        <f>SUMIF(B3:AB3,"&gt;0")*$AC$2-SUMIF(B3:AB3,"&lt;0")*($AC$2/(1-$AC$2))+SUMIF(AI3:AR3,"&gt;0")*$AC$2-SUMIF(AI3:AR3,"&lt;0")*($AC$2/(1-$AC$2))</f>
        <v>10.555878421841356</v>
      </c>
      <c r="AD3">
        <f>SUM(B3:AB3,AI3:AV3)-AC3</f>
        <v>1246.0963146545107</v>
      </c>
      <c r="AE3">
        <f>'IDT-1'!C3</f>
        <v>0</v>
      </c>
      <c r="AF3" s="24"/>
      <c r="AG3">
        <f>SUM(AD3:AF3)</f>
        <v>1246.0963146545107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6.2804359999999999</v>
      </c>
      <c r="E4">
        <f>GT_NG!Q4</f>
        <v>8.08</v>
      </c>
      <c r="F4">
        <f>GT_Spot!Q4</f>
        <v>0</v>
      </c>
      <c r="G4">
        <f>PPCL_NG!Q4</f>
        <v>22.13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815.25691152223976</v>
      </c>
      <c r="P4" s="36">
        <v>68.607359224048338</v>
      </c>
      <c r="Q4" s="36">
        <v>22.16</v>
      </c>
      <c r="R4" s="38">
        <v>0</v>
      </c>
      <c r="S4" s="38">
        <v>0</v>
      </c>
      <c r="T4" s="37">
        <f>SUMPRODUCT(LTA!J4:AN4,LTA!J$101:AN$101,LTA!J$104:AN$104)</f>
        <v>56.67</v>
      </c>
      <c r="U4" s="37">
        <f>SUMPRODUCT(LTA!J4:AN4,LTA!J$102:AN$102,LTA!J$104:AN$104)</f>
        <v>123.44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76.600000000000009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10.557308637407072</v>
      </c>
      <c r="AD4">
        <f t="shared" ref="AD4:AD67" si="1">SUM(B4:AB4,AI4:AV4)-AC4</f>
        <v>1246.2651481967682</v>
      </c>
      <c r="AE4">
        <f>'IDT-1'!C4</f>
        <v>0</v>
      </c>
      <c r="AF4" s="24"/>
      <c r="AG4">
        <f t="shared" ref="AG4:AG67" si="2">SUM(AD4:AF4)</f>
        <v>1246.2651481967682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6.2804359999999999</v>
      </c>
      <c r="E5">
        <f>GT_NG!Q5</f>
        <v>8.08</v>
      </c>
      <c r="F5">
        <f>GT_Spot!Q5</f>
        <v>0</v>
      </c>
      <c r="G5">
        <f>PPCL_NG!Q5</f>
        <v>22.13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822.53829929221774</v>
      </c>
      <c r="P5" s="36">
        <v>68.607359224048338</v>
      </c>
      <c r="Q5" s="36">
        <v>22.16</v>
      </c>
      <c r="R5" s="38">
        <v>0</v>
      </c>
      <c r="S5" s="38">
        <v>0</v>
      </c>
      <c r="T5" s="37">
        <f>SUMPRODUCT(LTA!J5:AN5,LTA!J$101:AN$101,LTA!J$104:AN$104)</f>
        <v>56.67</v>
      </c>
      <c r="U5" s="37">
        <f>SUMPRODUCT(LTA!J5:AN5,LTA!J$102:AN$102,LTA!J$104:AN$104)</f>
        <v>123.78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76.600000000000009</v>
      </c>
      <c r="AB5" s="75">
        <f>-STOA!O5</f>
        <v>0</v>
      </c>
      <c r="AC5">
        <f t="shared" si="0"/>
        <v>10.621328294674885</v>
      </c>
      <c r="AD5">
        <f t="shared" si="1"/>
        <v>1253.8225163094783</v>
      </c>
      <c r="AE5">
        <f>'IDT-1'!C5</f>
        <v>0</v>
      </c>
      <c r="AF5" s="24"/>
      <c r="AG5">
        <f t="shared" si="2"/>
        <v>1253.8225163094783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6.2804359999999999</v>
      </c>
      <c r="E6">
        <f>GT_NG!Q6</f>
        <v>8.08</v>
      </c>
      <c r="F6">
        <f>GT_Spot!Q6</f>
        <v>0</v>
      </c>
      <c r="G6">
        <f>PPCL_NG!Q6</f>
        <v>22.13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825.6204253218657</v>
      </c>
      <c r="P6" s="36">
        <v>68.607359224048338</v>
      </c>
      <c r="Q6" s="36">
        <v>22.16</v>
      </c>
      <c r="R6" s="38">
        <v>0</v>
      </c>
      <c r="S6" s="38">
        <v>0</v>
      </c>
      <c r="T6" s="37">
        <f>SUMPRODUCT(LTA!J6:AN6,LTA!J$101:AN$101,LTA!J$104:AN$104)</f>
        <v>57.33</v>
      </c>
      <c r="U6" s="37">
        <f>SUMPRODUCT(LTA!J6:AN6,LTA!J$102:AN$102,LTA!J$104:AN$104)</f>
        <v>124.44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76.600000000000009</v>
      </c>
      <c r="AB6" s="75">
        <f>-STOA!O6</f>
        <v>0</v>
      </c>
      <c r="AC6">
        <f t="shared" si="0"/>
        <v>10.658306153323927</v>
      </c>
      <c r="AD6">
        <f t="shared" si="1"/>
        <v>1258.187664480477</v>
      </c>
      <c r="AE6">
        <f>'IDT-1'!C6</f>
        <v>0</v>
      </c>
      <c r="AF6" s="24"/>
      <c r="AG6">
        <f t="shared" si="2"/>
        <v>1258.187664480477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6.2804359999999999</v>
      </c>
      <c r="E7">
        <f>GT_NG!Q7</f>
        <v>8.08</v>
      </c>
      <c r="F7">
        <f>GT_Spot!Q7</f>
        <v>0</v>
      </c>
      <c r="G7">
        <f>PPCL_NG!Q7</f>
        <v>22.13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838.71324967782789</v>
      </c>
      <c r="P7" s="36">
        <v>68.607359224048338</v>
      </c>
      <c r="Q7" s="36">
        <v>22.16</v>
      </c>
      <c r="R7" s="38">
        <v>0</v>
      </c>
      <c r="S7" s="38">
        <v>0</v>
      </c>
      <c r="T7" s="37">
        <f>SUMPRODUCT(LTA!J7:AN7,LTA!J$101:AN$101,LTA!J$104:AN$104)</f>
        <v>58</v>
      </c>
      <c r="U7" s="37">
        <f>SUMPRODUCT(LTA!J7:AN7,LTA!J$102:AN$102,LTA!J$104:AN$104)</f>
        <v>124.94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10.905181243787347</v>
      </c>
      <c r="AD7">
        <f t="shared" si="1"/>
        <v>1257.2036137459759</v>
      </c>
      <c r="AE7">
        <f>'IDT-1'!C7</f>
        <v>-10</v>
      </c>
      <c r="AF7" s="24"/>
      <c r="AG7">
        <f t="shared" si="2"/>
        <v>1247.2036137459759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6.2804359999999999</v>
      </c>
      <c r="E8">
        <f>GT_NG!Q8</f>
        <v>8.3522820442743928</v>
      </c>
      <c r="F8">
        <f>GT_Spot!Q8</f>
        <v>0</v>
      </c>
      <c r="G8">
        <f>PPCL_NG!Q8</f>
        <v>22.13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829.59262628187798</v>
      </c>
      <c r="P8" s="36">
        <v>68.607359224048338</v>
      </c>
      <c r="Q8" s="36">
        <v>22.16</v>
      </c>
      <c r="R8" s="38">
        <v>0</v>
      </c>
      <c r="S8" s="38">
        <v>0</v>
      </c>
      <c r="T8" s="37">
        <f>SUMPRODUCT(LTA!J8:AN8,LTA!J$101:AN$101,LTA!J$104:AN$104)</f>
        <v>53.33</v>
      </c>
      <c r="U8" s="37">
        <f>SUMPRODUCT(LTA!J8:AN8,LTA!J$102:AN$102,LTA!J$104:AN$104)</f>
        <v>125.44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10.761942545533717</v>
      </c>
      <c r="AD8">
        <f t="shared" si="1"/>
        <v>1248.3285110925542</v>
      </c>
      <c r="AE8">
        <f>'IDT-1'!C8</f>
        <v>-31.338000000000001</v>
      </c>
      <c r="AF8" s="24"/>
      <c r="AG8">
        <f t="shared" si="2"/>
        <v>1216.9905110925542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6.2804359999999999</v>
      </c>
      <c r="E9">
        <f>GT_NG!Q9</f>
        <v>8.3522820442743928</v>
      </c>
      <c r="F9">
        <f>GT_Spot!Q9</f>
        <v>0</v>
      </c>
      <c r="G9">
        <f>PPCL_NG!Q9</f>
        <v>22.44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824.12887665432766</v>
      </c>
      <c r="P9" s="36">
        <v>68.607359224048338</v>
      </c>
      <c r="Q9" s="36">
        <v>22.16</v>
      </c>
      <c r="R9" s="38">
        <v>0</v>
      </c>
      <c r="S9" s="38">
        <v>0</v>
      </c>
      <c r="T9" s="37">
        <f>SUMPRODUCT(LTA!J9:AN9,LTA!J$101:AN$101,LTA!J$104:AN$104)</f>
        <v>53.33</v>
      </c>
      <c r="U9" s="37">
        <f>SUMPRODUCT(LTA!J9:AN9,LTA!J$102:AN$102,LTA!J$104:AN$104)</f>
        <v>121.62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</v>
      </c>
      <c r="AA9" s="75">
        <f>STOA!I9</f>
        <v>76.600000000000009</v>
      </c>
      <c r="AB9" s="75">
        <f>-STOA!O9</f>
        <v>0</v>
      </c>
      <c r="AC9">
        <f t="shared" si="0"/>
        <v>11.05929398855741</v>
      </c>
      <c r="AD9">
        <f t="shared" si="1"/>
        <v>1195.0574100219801</v>
      </c>
      <c r="AE9">
        <f>'IDT-1'!C9</f>
        <v>-8.0440000000000005</v>
      </c>
      <c r="AF9" s="24"/>
      <c r="AG9">
        <f t="shared" si="2"/>
        <v>1187.01341002198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6.2804359999999999</v>
      </c>
      <c r="E10">
        <f>GT_NG!Q10</f>
        <v>8.3522820442743928</v>
      </c>
      <c r="F10">
        <f>GT_Spot!Q10</f>
        <v>0</v>
      </c>
      <c r="G10">
        <f>PPCL_NG!Q10</f>
        <v>22.44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823.93621281390222</v>
      </c>
      <c r="P10" s="36">
        <v>68.607359224048338</v>
      </c>
      <c r="Q10" s="36">
        <v>22.16</v>
      </c>
      <c r="R10" s="38">
        <v>0</v>
      </c>
      <c r="S10" s="38">
        <v>0</v>
      </c>
      <c r="T10" s="37">
        <f>SUMPRODUCT(LTA!J10:AN10,LTA!J$101:AN$101,LTA!J$104:AN$104)</f>
        <v>53.33</v>
      </c>
      <c r="U10" s="37">
        <f>SUMPRODUCT(LTA!J10:AN10,LTA!J$102:AN$102,LTA!J$104:AN$104)</f>
        <v>121.78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-75</v>
      </c>
      <c r="AC10">
        <f t="shared" si="0"/>
        <v>11.248959408511741</v>
      </c>
      <c r="AD10">
        <f t="shared" si="1"/>
        <v>1167.2351823201329</v>
      </c>
      <c r="AE10">
        <f>'IDT-1'!C10</f>
        <v>0</v>
      </c>
      <c r="AF10" s="24"/>
      <c r="AG10">
        <f t="shared" si="2"/>
        <v>1167.2351823201329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6.2804359999999999</v>
      </c>
      <c r="E11">
        <f>GT_NG!Q11</f>
        <v>8.3522820442743928</v>
      </c>
      <c r="F11">
        <f>GT_Spot!Q11</f>
        <v>0</v>
      </c>
      <c r="G11">
        <f>PPCL_NG!Q11</f>
        <v>22.44</v>
      </c>
      <c r="H11">
        <f>PPCL_Spot!Q11</f>
        <v>0</v>
      </c>
      <c r="I11">
        <f>Bawana_NG!Q11</f>
        <v>44.998375803075149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754.97191309872721</v>
      </c>
      <c r="P11" s="36">
        <v>68.607359224048338</v>
      </c>
      <c r="Q11" s="36">
        <v>22.16</v>
      </c>
      <c r="R11" s="38">
        <v>0</v>
      </c>
      <c r="S11" s="38">
        <v>0</v>
      </c>
      <c r="T11" s="37">
        <f>SUMPRODUCT(LTA!J11:AN11,LTA!J$101:AN$101,LTA!J$104:AN$104)</f>
        <v>53.33</v>
      </c>
      <c r="U11" s="37">
        <f>SUMPRODUCT(LTA!J11:AN11,LTA!J$102:AN$102,LTA!J$104:AN$104)</f>
        <v>122.12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-95</v>
      </c>
      <c r="AC11">
        <f t="shared" si="0"/>
        <v>11.121895059693509</v>
      </c>
      <c r="AD11">
        <f t="shared" si="1"/>
        <v>1122.1084711104313</v>
      </c>
      <c r="AE11">
        <f>'IDT-1'!C11</f>
        <v>0</v>
      </c>
      <c r="AF11" s="24"/>
      <c r="AG11">
        <f t="shared" si="2"/>
        <v>1122.1084711104313</v>
      </c>
      <c r="AI11" s="34">
        <f>PXIL!I11</f>
        <v>0</v>
      </c>
      <c r="AJ11" s="34">
        <f>PXIL!O11</f>
        <v>0</v>
      </c>
      <c r="AK11" s="34">
        <f>RTM_IEX!I11</f>
        <v>48.37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6.2804359999999999</v>
      </c>
      <c r="E12">
        <f>GT_NG!Q12</f>
        <v>8.08</v>
      </c>
      <c r="F12">
        <f>GT_Spot!Q12</f>
        <v>0</v>
      </c>
      <c r="G12">
        <f>PPCL_NG!Q12</f>
        <v>22.44</v>
      </c>
      <c r="H12">
        <f>PPCL_Spot!Q12</f>
        <v>0</v>
      </c>
      <c r="I12">
        <f>Bawana_NG!Q12</f>
        <v>44.998375803075149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752.26180235150139</v>
      </c>
      <c r="P12" s="36">
        <v>68.607359224048338</v>
      </c>
      <c r="Q12" s="36">
        <v>22.16</v>
      </c>
      <c r="R12" s="38">
        <v>0</v>
      </c>
      <c r="S12" s="38">
        <v>0</v>
      </c>
      <c r="T12" s="37">
        <f>SUMPRODUCT(LTA!J12:AN12,LTA!J$101:AN$101,LTA!J$104:AN$104)</f>
        <v>53</v>
      </c>
      <c r="U12" s="37">
        <f>SUMPRODUCT(LTA!J12:AN12,LTA!J$102:AN$102,LTA!J$104:AN$104)</f>
        <v>122.44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-110</v>
      </c>
      <c r="AC12">
        <f t="shared" si="0"/>
        <v>11.183170326118246</v>
      </c>
      <c r="AD12">
        <f t="shared" si="1"/>
        <v>1099.2148030525066</v>
      </c>
      <c r="AE12">
        <f>'IDT-1'!C12</f>
        <v>0</v>
      </c>
      <c r="AF12" s="24"/>
      <c r="AG12">
        <f t="shared" si="2"/>
        <v>1099.2148030525066</v>
      </c>
      <c r="AI12" s="34">
        <f>PXIL!I12</f>
        <v>0</v>
      </c>
      <c r="AJ12" s="34">
        <f>PXIL!O12</f>
        <v>0</v>
      </c>
      <c r="AK12" s="34">
        <f>RTM_IEX!I12</f>
        <v>43.53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6.2804359999999999</v>
      </c>
      <c r="E13">
        <f>GT_NG!Q13</f>
        <v>8.08</v>
      </c>
      <c r="F13">
        <f>GT_Spot!Q13</f>
        <v>0</v>
      </c>
      <c r="G13">
        <f>PPCL_NG!Q13</f>
        <v>22.44</v>
      </c>
      <c r="H13">
        <f>PPCL_Spot!Q13</f>
        <v>0</v>
      </c>
      <c r="I13">
        <f>Bawana_NG!Q13</f>
        <v>47.458224267594559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750.42043001020409</v>
      </c>
      <c r="P13" s="36">
        <v>68.607359224048338</v>
      </c>
      <c r="Q13" s="36">
        <v>22.16</v>
      </c>
      <c r="R13" s="38">
        <v>0</v>
      </c>
      <c r="S13" s="38">
        <v>0</v>
      </c>
      <c r="T13" s="37">
        <f>SUMPRODUCT(LTA!J13:AN13,LTA!J$101:AN$101,LTA!J$104:AN$104)</f>
        <v>48.33</v>
      </c>
      <c r="U13" s="37">
        <f>SUMPRODUCT(LTA!J13:AN13,LTA!J$102:AN$102,LTA!J$104:AN$104)</f>
        <v>119.94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-130</v>
      </c>
      <c r="AC13">
        <f t="shared" si="0"/>
        <v>11.11066068005109</v>
      </c>
      <c r="AD13">
        <f t="shared" si="1"/>
        <v>1050.4857888217957</v>
      </c>
      <c r="AE13">
        <f>'IDT-1'!C13</f>
        <v>0</v>
      </c>
      <c r="AF13" s="24"/>
      <c r="AG13">
        <f t="shared" si="2"/>
        <v>1050.4857888217957</v>
      </c>
      <c r="AI13" s="34">
        <f>PXIL!I13</f>
        <v>0</v>
      </c>
      <c r="AJ13" s="34">
        <f>PXIL!O13</f>
        <v>0</v>
      </c>
      <c r="AK13" s="34">
        <f>RTM_IEX!I13</f>
        <v>21.28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6.2804359999999999</v>
      </c>
      <c r="E14">
        <f>GT_NG!Q14</f>
        <v>8.08</v>
      </c>
      <c r="F14">
        <f>GT_Spot!Q14</f>
        <v>0</v>
      </c>
      <c r="G14">
        <f>PPCL_NG!Q14</f>
        <v>22.44</v>
      </c>
      <c r="H14">
        <f>PPCL_Spot!Q14</f>
        <v>0</v>
      </c>
      <c r="I14">
        <f>Bawana_NG!Q14</f>
        <v>47.458224267594559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754.35920374276805</v>
      </c>
      <c r="P14" s="36">
        <v>68.607359224048338</v>
      </c>
      <c r="Q14" s="36">
        <v>22.16</v>
      </c>
      <c r="R14" s="38">
        <v>0</v>
      </c>
      <c r="S14" s="38">
        <v>0</v>
      </c>
      <c r="T14" s="37">
        <f>SUMPRODUCT(LTA!J14:AN14,LTA!J$101:AN$101,LTA!J$104:AN$104)</f>
        <v>47.67</v>
      </c>
      <c r="U14" s="37">
        <f>SUMPRODUCT(LTA!J14:AN14,LTA!J$102:AN$102,LTA!J$104:AN$104)</f>
        <v>120.44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76.600000000000009</v>
      </c>
      <c r="AB14" s="75">
        <f>-STOA!O14</f>
        <v>-140</v>
      </c>
      <c r="AC14">
        <f t="shared" si="0"/>
        <v>11.210901956653519</v>
      </c>
      <c r="AD14">
        <f t="shared" si="1"/>
        <v>1042.2343212777571</v>
      </c>
      <c r="AE14">
        <f>'IDT-1'!C14</f>
        <v>0</v>
      </c>
      <c r="AF14" s="24"/>
      <c r="AG14">
        <f t="shared" si="2"/>
        <v>1042.2343212777571</v>
      </c>
      <c r="AI14" s="34">
        <f>PXIL!I14</f>
        <v>0</v>
      </c>
      <c r="AJ14" s="34">
        <f>PXIL!O14</f>
        <v>0</v>
      </c>
      <c r="AK14" s="34">
        <f>RTM_IEX!I14</f>
        <v>19.350000000000001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6.2804359999999999</v>
      </c>
      <c r="E15">
        <f>GT_NG!Q15</f>
        <v>8.08</v>
      </c>
      <c r="F15">
        <f>GT_Spot!Q15</f>
        <v>0</v>
      </c>
      <c r="G15">
        <f>PPCL_NG!Q15</f>
        <v>22.44</v>
      </c>
      <c r="H15">
        <f>PPCL_Spot!Q15</f>
        <v>0</v>
      </c>
      <c r="I15">
        <f>Bawana_NG!Q15</f>
        <v>47.458224267594559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744.30684575274313</v>
      </c>
      <c r="P15" s="36">
        <v>67.860000000000014</v>
      </c>
      <c r="Q15" s="36">
        <v>22</v>
      </c>
      <c r="R15" s="38">
        <v>0</v>
      </c>
      <c r="S15" s="38">
        <v>0</v>
      </c>
      <c r="T15" s="37">
        <f>SUMPRODUCT(LTA!J15:AN15,LTA!J$101:AN$101,LTA!J$104:AN$104)</f>
        <v>47.33</v>
      </c>
      <c r="U15" s="37">
        <f>SUMPRODUCT(LTA!J15:AN15,LTA!J$102:AN$102,LTA!J$104:AN$104)</f>
        <v>120.78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76.600000000000009</v>
      </c>
      <c r="AB15" s="75">
        <f>-STOA!O15</f>
        <v>-155</v>
      </c>
      <c r="AC15">
        <f t="shared" si="0"/>
        <v>11.343431697928642</v>
      </c>
      <c r="AD15">
        <f t="shared" si="1"/>
        <v>1027.752074322409</v>
      </c>
      <c r="AE15">
        <f>'IDT-1'!C15</f>
        <v>0</v>
      </c>
      <c r="AF15" s="24"/>
      <c r="AG15">
        <f t="shared" si="2"/>
        <v>1027.752074322409</v>
      </c>
      <c r="AI15" s="34">
        <f>PXIL!I15</f>
        <v>0</v>
      </c>
      <c r="AJ15" s="34">
        <f>PXIL!O15</f>
        <v>0</v>
      </c>
      <c r="AK15" s="34">
        <f>RTM_IEX!I15</f>
        <v>30.96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6.2804359999999999</v>
      </c>
      <c r="E16">
        <f>GT_NG!Q16</f>
        <v>8.08</v>
      </c>
      <c r="F16">
        <f>GT_Spot!Q16</f>
        <v>0</v>
      </c>
      <c r="G16">
        <f>PPCL_NG!Q16</f>
        <v>22.44</v>
      </c>
      <c r="H16">
        <f>PPCL_Spot!Q16</f>
        <v>0</v>
      </c>
      <c r="I16">
        <f>Bawana_NG!Q16</f>
        <v>47.458224267594559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748.30862772488649</v>
      </c>
      <c r="P16" s="36">
        <v>67.860000000000014</v>
      </c>
      <c r="Q16" s="36">
        <v>22</v>
      </c>
      <c r="R16" s="38">
        <v>0</v>
      </c>
      <c r="S16" s="38">
        <v>0</v>
      </c>
      <c r="T16" s="37">
        <f>SUMPRODUCT(LTA!J16:AN16,LTA!J$101:AN$101,LTA!J$104:AN$104)</f>
        <v>47</v>
      </c>
      <c r="U16" s="37">
        <f>SUMPRODUCT(LTA!J16:AN16,LTA!J$102:AN$102,LTA!J$104:AN$104)</f>
        <v>120.94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76.600000000000009</v>
      </c>
      <c r="AB16" s="75">
        <f>-STOA!O16</f>
        <v>-220</v>
      </c>
      <c r="AC16">
        <f t="shared" si="0"/>
        <v>12.324403918612434</v>
      </c>
      <c r="AD16">
        <f t="shared" si="1"/>
        <v>1013.0028840738685</v>
      </c>
      <c r="AE16">
        <f>'IDT-1'!C16</f>
        <v>0</v>
      </c>
      <c r="AF16" s="24"/>
      <c r="AG16">
        <f t="shared" si="2"/>
        <v>1013.0028840738685</v>
      </c>
      <c r="AI16" s="34">
        <f>PXIL!I16</f>
        <v>0</v>
      </c>
      <c r="AJ16" s="34">
        <f>PXIL!O16</f>
        <v>0</v>
      </c>
      <c r="AK16" s="34">
        <f>RTM_IEX!I16</f>
        <v>78.36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6.2804359999999999</v>
      </c>
      <c r="E17">
        <f>GT_NG!Q17</f>
        <v>8.08</v>
      </c>
      <c r="F17">
        <f>GT_Spot!Q17</f>
        <v>0</v>
      </c>
      <c r="G17">
        <f>PPCL_NG!Q17</f>
        <v>22.44</v>
      </c>
      <c r="H17">
        <f>PPCL_Spot!Q17</f>
        <v>0</v>
      </c>
      <c r="I17">
        <f>Bawana_NG!Q17</f>
        <v>47.458224267594559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749.26809180991336</v>
      </c>
      <c r="P17" s="36">
        <v>68.607387877864923</v>
      </c>
      <c r="Q17" s="36">
        <v>22.160000000000004</v>
      </c>
      <c r="R17" s="38">
        <v>0</v>
      </c>
      <c r="S17" s="38">
        <v>0</v>
      </c>
      <c r="T17" s="37">
        <f>SUMPRODUCT(LTA!J17:AN17,LTA!J$101:AN$101,LTA!J$104:AN$104)</f>
        <v>49.67</v>
      </c>
      <c r="U17" s="37">
        <f>SUMPRODUCT(LTA!J17:AN17,LTA!J$102:AN$102,LTA!J$104:AN$104)</f>
        <v>119.12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76.600000000000009</v>
      </c>
      <c r="AB17" s="75">
        <f>-STOA!O17</f>
        <v>-230</v>
      </c>
      <c r="AC17">
        <f t="shared" si="0"/>
        <v>12.440085052349616</v>
      </c>
      <c r="AD17">
        <f t="shared" si="1"/>
        <v>1006.5740549030231</v>
      </c>
      <c r="AE17">
        <f>'IDT-1'!C17</f>
        <v>0</v>
      </c>
      <c r="AF17" s="24"/>
      <c r="AG17">
        <f t="shared" si="2"/>
        <v>1006.5740549030231</v>
      </c>
      <c r="AI17" s="34">
        <f>PXIL!I17</f>
        <v>0</v>
      </c>
      <c r="AJ17" s="34">
        <f>PXIL!O17</f>
        <v>0</v>
      </c>
      <c r="AK17" s="34">
        <f>RTM_IEX!I17</f>
        <v>79.33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6.2804359999999999</v>
      </c>
      <c r="E18">
        <f>GT_NG!Q18</f>
        <v>8.08</v>
      </c>
      <c r="F18">
        <f>GT_Spot!Q18</f>
        <v>0</v>
      </c>
      <c r="G18">
        <f>PPCL_NG!Q18</f>
        <v>22.44</v>
      </c>
      <c r="H18">
        <f>PPCL_Spot!Q18</f>
        <v>0</v>
      </c>
      <c r="I18">
        <f>Bawana_NG!Q18</f>
        <v>47.458224267594559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748.60855937132033</v>
      </c>
      <c r="P18" s="36">
        <v>68.607387877864923</v>
      </c>
      <c r="Q18" s="36">
        <v>22.160000000000004</v>
      </c>
      <c r="R18" s="38">
        <v>0</v>
      </c>
      <c r="S18" s="38">
        <v>0</v>
      </c>
      <c r="T18" s="37">
        <f>SUMPRODUCT(LTA!J18:AN18,LTA!J$101:AN$101,LTA!J$104:AN$104)</f>
        <v>49.33</v>
      </c>
      <c r="U18" s="37">
        <f>SUMPRODUCT(LTA!J18:AN18,LTA!J$102:AN$102,LTA!J$104:AN$104)</f>
        <v>118.78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76.600000000000009</v>
      </c>
      <c r="AB18" s="75">
        <f>-STOA!O18</f>
        <v>-245</v>
      </c>
      <c r="AC18">
        <f t="shared" si="0"/>
        <v>12.539604345738772</v>
      </c>
      <c r="AD18">
        <f t="shared" si="1"/>
        <v>988.19500317104087</v>
      </c>
      <c r="AE18">
        <f>'IDT-1'!C18</f>
        <v>0</v>
      </c>
      <c r="AF18" s="24"/>
      <c r="AG18">
        <f t="shared" si="2"/>
        <v>988.19500317104087</v>
      </c>
      <c r="AI18" s="34">
        <f>PXIL!I18</f>
        <v>0</v>
      </c>
      <c r="AJ18" s="34">
        <f>PXIL!O18</f>
        <v>0</v>
      </c>
      <c r="AK18" s="34">
        <f>RTM_IEX!I18</f>
        <v>77.39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6.2804359999999999</v>
      </c>
      <c r="E19">
        <f>GT_NG!Q19</f>
        <v>8.08</v>
      </c>
      <c r="F19">
        <f>GT_Spot!Q19</f>
        <v>0</v>
      </c>
      <c r="G19">
        <f>PPCL_NG!Q19</f>
        <v>22.751558325912733</v>
      </c>
      <c r="H19">
        <f>PPCL_Spot!Q19</f>
        <v>0</v>
      </c>
      <c r="I19">
        <f>Bawana_NG!Q19</f>
        <v>47.458224267594559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746.22210643326707</v>
      </c>
      <c r="P19" s="36">
        <v>68.607387877864923</v>
      </c>
      <c r="Q19" s="36">
        <v>22.160000000000004</v>
      </c>
      <c r="R19" s="38">
        <v>0</v>
      </c>
      <c r="S19" s="38">
        <v>0</v>
      </c>
      <c r="T19" s="37">
        <f>SUMPRODUCT(LTA!J19:AN19,LTA!J$101:AN$101,LTA!J$104:AN$104)</f>
        <v>45</v>
      </c>
      <c r="U19" s="37">
        <f>SUMPRODUCT(LTA!J19:AN19,LTA!J$102:AN$102,LTA!J$104:AN$104)</f>
        <v>118.62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76.600000000000009</v>
      </c>
      <c r="AB19" s="75">
        <f>-STOA!O19</f>
        <v>-255</v>
      </c>
      <c r="AC19">
        <f t="shared" si="0"/>
        <v>12.561106808245679</v>
      </c>
      <c r="AD19">
        <f t="shared" si="1"/>
        <v>970.64860609639356</v>
      </c>
      <c r="AE19">
        <f>'IDT-1'!C19</f>
        <v>0</v>
      </c>
      <c r="AF19" s="24"/>
      <c r="AG19">
        <f t="shared" si="2"/>
        <v>970.64860609639356</v>
      </c>
      <c r="AI19" s="34">
        <f>PXIL!I19</f>
        <v>0</v>
      </c>
      <c r="AJ19" s="34">
        <f>PXIL!O19</f>
        <v>0</v>
      </c>
      <c r="AK19" s="34">
        <f>RTM_IEX!I19</f>
        <v>76.430000000000007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6.2804359999999999</v>
      </c>
      <c r="E20">
        <f>GT_NG!Q20</f>
        <v>8.08</v>
      </c>
      <c r="F20">
        <f>GT_Spot!Q20</f>
        <v>0</v>
      </c>
      <c r="G20">
        <f>PPCL_NG!Q20</f>
        <v>22.751558325912733</v>
      </c>
      <c r="H20">
        <f>PPCL_Spot!Q20</f>
        <v>0</v>
      </c>
      <c r="I20">
        <f>Bawana_NG!Q20</f>
        <v>47.458224267594559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746.22237722667887</v>
      </c>
      <c r="P20" s="36">
        <v>68.607387877864923</v>
      </c>
      <c r="Q20" s="36">
        <v>22.160000000000004</v>
      </c>
      <c r="R20" s="38">
        <v>0</v>
      </c>
      <c r="S20" s="38">
        <v>0</v>
      </c>
      <c r="T20" s="37">
        <f>SUMPRODUCT(LTA!J20:AN20,LTA!J$101:AN$101,LTA!J$104:AN$104)</f>
        <v>44.67</v>
      </c>
      <c r="U20" s="37">
        <f>SUMPRODUCT(LTA!J20:AN20,LTA!J$102:AN$102,LTA!J$104:AN$104)</f>
        <v>118.44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76.600000000000009</v>
      </c>
      <c r="AB20" s="75">
        <f>-STOA!O20</f>
        <v>-270</v>
      </c>
      <c r="AC20">
        <f t="shared" si="0"/>
        <v>12.716400448783675</v>
      </c>
      <c r="AD20">
        <f t="shared" si="1"/>
        <v>958.85358324926722</v>
      </c>
      <c r="AE20">
        <f>'IDT-1'!C20</f>
        <v>0</v>
      </c>
      <c r="AF20" s="24"/>
      <c r="AG20">
        <f t="shared" si="2"/>
        <v>958.85358324926722</v>
      </c>
      <c r="AI20" s="34">
        <f>PXIL!I20</f>
        <v>0</v>
      </c>
      <c r="AJ20" s="34">
        <f>PXIL!O20</f>
        <v>0</v>
      </c>
      <c r="AK20" s="34">
        <f>RTM_IEX!I20</f>
        <v>80.3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6.2804359999999999</v>
      </c>
      <c r="E21">
        <f>GT_NG!Q21</f>
        <v>8.08</v>
      </c>
      <c r="F21">
        <f>GT_Spot!Q21</f>
        <v>0</v>
      </c>
      <c r="G21">
        <f>PPCL_NG!Q21</f>
        <v>22.751558325912733</v>
      </c>
      <c r="H21">
        <f>PPCL_Spot!Q21</f>
        <v>0</v>
      </c>
      <c r="I21">
        <f>Bawana_NG!Q21</f>
        <v>45.419999999999995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746.22311187767491</v>
      </c>
      <c r="P21" s="36">
        <v>68.607387877864923</v>
      </c>
      <c r="Q21" s="36">
        <v>22.160000000000004</v>
      </c>
      <c r="R21" s="38">
        <v>0</v>
      </c>
      <c r="S21" s="38">
        <v>0</v>
      </c>
      <c r="T21" s="37">
        <f>SUMPRODUCT(LTA!J21:AN21,LTA!J$101:AN$101,LTA!J$104:AN$104)</f>
        <v>44.33</v>
      </c>
      <c r="U21" s="37">
        <f>SUMPRODUCT(LTA!J21:AN21,LTA!J$102:AN$102,LTA!J$104:AN$104)</f>
        <v>118.28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76.600000000000009</v>
      </c>
      <c r="AB21" s="75">
        <f>-STOA!O21</f>
        <v>-280</v>
      </c>
      <c r="AC21">
        <f t="shared" si="0"/>
        <v>12.755353113253138</v>
      </c>
      <c r="AD21">
        <f t="shared" si="1"/>
        <v>943.36714096819924</v>
      </c>
      <c r="AE21">
        <f>'IDT-1'!C21</f>
        <v>0</v>
      </c>
      <c r="AF21" s="24"/>
      <c r="AG21">
        <f t="shared" si="2"/>
        <v>943.36714096819924</v>
      </c>
      <c r="AI21" s="34">
        <f>PXIL!I21</f>
        <v>0</v>
      </c>
      <c r="AJ21" s="34">
        <f>PXIL!O21</f>
        <v>0</v>
      </c>
      <c r="AK21" s="34">
        <f>RTM_IEX!I21</f>
        <v>77.39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6.2804359999999999</v>
      </c>
      <c r="E22">
        <f>GT_NG!Q22</f>
        <v>8.08</v>
      </c>
      <c r="F22">
        <f>GT_Spot!Q22</f>
        <v>0</v>
      </c>
      <c r="G22">
        <f>PPCL_NG!Q22</f>
        <v>22.751558325912733</v>
      </c>
      <c r="H22">
        <f>PPCL_Spot!Q22</f>
        <v>0</v>
      </c>
      <c r="I22">
        <f>Bawana_NG!Q22</f>
        <v>45.419999999999995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746.22252839107352</v>
      </c>
      <c r="P22" s="36">
        <v>68.607387877864923</v>
      </c>
      <c r="Q22" s="36">
        <v>22.160000000000004</v>
      </c>
      <c r="R22" s="38">
        <v>0</v>
      </c>
      <c r="S22" s="38">
        <v>0</v>
      </c>
      <c r="T22" s="37">
        <f>SUMPRODUCT(LTA!J22:AN22,LTA!J$101:AN$101,LTA!J$104:AN$104)</f>
        <v>44</v>
      </c>
      <c r="U22" s="37">
        <f>SUMPRODUCT(LTA!J22:AN22,LTA!J$102:AN$102,LTA!J$104:AN$104)</f>
        <v>118.28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76.600000000000009</v>
      </c>
      <c r="AB22" s="75">
        <f>-STOA!O22</f>
        <v>-290</v>
      </c>
      <c r="AC22">
        <f t="shared" si="0"/>
        <v>12.861731789214575</v>
      </c>
      <c r="AD22">
        <f t="shared" si="1"/>
        <v>935.84017880563636</v>
      </c>
      <c r="AE22">
        <f>'IDT-1'!C22</f>
        <v>0</v>
      </c>
      <c r="AF22" s="24"/>
      <c r="AG22">
        <f t="shared" si="2"/>
        <v>935.84017880563636</v>
      </c>
      <c r="AI22" s="34">
        <f>PXIL!I22</f>
        <v>0</v>
      </c>
      <c r="AJ22" s="34">
        <f>PXIL!O22</f>
        <v>0</v>
      </c>
      <c r="AK22" s="34">
        <f>RTM_IEX!I22</f>
        <v>80.3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6.2804359999999999</v>
      </c>
      <c r="E23">
        <f>GT_NG!Q23</f>
        <v>8.08</v>
      </c>
      <c r="F23">
        <f>GT_Spot!Q23</f>
        <v>0</v>
      </c>
      <c r="G23">
        <f>PPCL_NG!Q23</f>
        <v>23.37844143723752</v>
      </c>
      <c r="H23">
        <f>PPCL_Spot!Q23</f>
        <v>0</v>
      </c>
      <c r="I23">
        <f>Bawana_NG!Q23</f>
        <v>45.419999999999995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752.39993695373857</v>
      </c>
      <c r="P23" s="36">
        <v>68.606963487497239</v>
      </c>
      <c r="Q23" s="36">
        <v>22.160000000000004</v>
      </c>
      <c r="R23" s="38">
        <v>0</v>
      </c>
      <c r="S23" s="38">
        <v>0</v>
      </c>
      <c r="T23" s="37">
        <f>SUMPRODUCT(LTA!J23:AN23,LTA!J$101:AN$101,LTA!J$104:AN$104)</f>
        <v>43.35</v>
      </c>
      <c r="U23" s="37">
        <f>SUMPRODUCT(LTA!J23:AN23,LTA!J$102:AN$102,LTA!J$104:AN$104)</f>
        <v>118.12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76.600000000000009</v>
      </c>
      <c r="AB23" s="75">
        <f>-STOA!O23</f>
        <v>-285</v>
      </c>
      <c r="AC23">
        <f t="shared" si="0"/>
        <v>12.69903648577256</v>
      </c>
      <c r="AD23">
        <f t="shared" si="1"/>
        <v>926.67674139270082</v>
      </c>
      <c r="AE23">
        <f>'IDT-1'!C23</f>
        <v>0</v>
      </c>
      <c r="AF23" s="24"/>
      <c r="AG23">
        <f t="shared" si="2"/>
        <v>926.67674139270082</v>
      </c>
      <c r="AI23" s="34">
        <f>PXIL!I23</f>
        <v>0</v>
      </c>
      <c r="AJ23" s="34">
        <f>PXIL!O23</f>
        <v>0</v>
      </c>
      <c r="AK23" s="34">
        <f>RTM_IEX!I23</f>
        <v>59.98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6.2804359999999999</v>
      </c>
      <c r="E24">
        <f>GT_NG!Q24</f>
        <v>8.08</v>
      </c>
      <c r="F24">
        <f>GT_Spot!Q24</f>
        <v>0</v>
      </c>
      <c r="G24">
        <f>PPCL_NG!Q24</f>
        <v>23.37844143723752</v>
      </c>
      <c r="H24">
        <f>PPCL_Spot!Q24</f>
        <v>0</v>
      </c>
      <c r="I24">
        <f>Bawana_NG!Q24</f>
        <v>45.419999999999995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742.32022510845525</v>
      </c>
      <c r="P24" s="36">
        <v>68.607387877864923</v>
      </c>
      <c r="Q24" s="36">
        <v>22.160000000000004</v>
      </c>
      <c r="R24" s="38">
        <v>0</v>
      </c>
      <c r="S24" s="38">
        <v>0</v>
      </c>
      <c r="T24" s="37">
        <f>SUMPRODUCT(LTA!J24:AN24,LTA!J$101:AN$101,LTA!J$104:AN$104)</f>
        <v>43.07</v>
      </c>
      <c r="U24" s="37">
        <f>SUMPRODUCT(LTA!J24:AN24,LTA!J$102:AN$102,LTA!J$104:AN$104)</f>
        <v>117.78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76.600000000000009</v>
      </c>
      <c r="AB24" s="75">
        <f>-STOA!O24</f>
        <v>-240</v>
      </c>
      <c r="AC24">
        <f t="shared" si="0"/>
        <v>11.846012373531259</v>
      </c>
      <c r="AD24">
        <f t="shared" si="1"/>
        <v>916.36047805002636</v>
      </c>
      <c r="AE24">
        <f>'IDT-1'!C24</f>
        <v>0</v>
      </c>
      <c r="AF24" s="24"/>
      <c r="AG24">
        <f t="shared" si="2"/>
        <v>916.36047805002636</v>
      </c>
      <c r="AI24" s="34">
        <f>PXIL!I24</f>
        <v>0</v>
      </c>
      <c r="AJ24" s="34">
        <f>PXIL!O24</f>
        <v>0</v>
      </c>
      <c r="AK24" s="34">
        <f>RTM_IEX!I24</f>
        <v>14.51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6.3620909999999995</v>
      </c>
      <c r="E25">
        <f>GT_NG!Q25</f>
        <v>8.08</v>
      </c>
      <c r="F25">
        <f>GT_Spot!Q25</f>
        <v>0</v>
      </c>
      <c r="G25">
        <f>PPCL_NG!Q25</f>
        <v>23.37844143723752</v>
      </c>
      <c r="H25">
        <f>PPCL_Spot!Q25</f>
        <v>0</v>
      </c>
      <c r="I25">
        <f>Bawana_NG!Q25</f>
        <v>45.419999999999995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748.05886105010359</v>
      </c>
      <c r="P25" s="36">
        <v>68.607387877864923</v>
      </c>
      <c r="Q25" s="36">
        <v>22.160000000000004</v>
      </c>
      <c r="R25" s="38">
        <v>0</v>
      </c>
      <c r="S25" s="38">
        <v>0</v>
      </c>
      <c r="T25" s="37">
        <f>SUMPRODUCT(LTA!J25:AN25,LTA!J$101:AN$101,LTA!J$104:AN$104)</f>
        <v>45.16</v>
      </c>
      <c r="U25" s="37">
        <f>SUMPRODUCT(LTA!J25:AN25,LTA!J$102:AN$102,LTA!J$104:AN$104)</f>
        <v>121.28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76.600000000000009</v>
      </c>
      <c r="AB25" s="75">
        <f>-STOA!O25</f>
        <v>-245</v>
      </c>
      <c r="AC25">
        <f t="shared" si="0"/>
        <v>12.049230606065551</v>
      </c>
      <c r="AD25">
        <f t="shared" si="1"/>
        <v>930.30755075914044</v>
      </c>
      <c r="AE25">
        <f>'IDT-1'!C25</f>
        <v>0</v>
      </c>
      <c r="AF25" s="24"/>
      <c r="AG25">
        <f t="shared" si="2"/>
        <v>930.30755075914044</v>
      </c>
      <c r="AI25" s="34">
        <f>PXIL!I25</f>
        <v>0</v>
      </c>
      <c r="AJ25" s="34">
        <f>PXIL!O25</f>
        <v>0</v>
      </c>
      <c r="AK25" s="34">
        <f>RTM_IEX!I25</f>
        <v>22.25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6.3620909999999995</v>
      </c>
      <c r="E26">
        <f>GT_NG!Q26</f>
        <v>8.08</v>
      </c>
      <c r="F26">
        <f>GT_Spot!Q26</f>
        <v>0</v>
      </c>
      <c r="G26">
        <f>PPCL_NG!Q26</f>
        <v>23.37844143723752</v>
      </c>
      <c r="H26">
        <f>PPCL_Spot!Q26</f>
        <v>0</v>
      </c>
      <c r="I26">
        <f>Bawana_NG!Q26</f>
        <v>45.419999999999995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748.05835554087628</v>
      </c>
      <c r="P26" s="36">
        <v>68.607387877864923</v>
      </c>
      <c r="Q26" s="36">
        <v>22.160000000000004</v>
      </c>
      <c r="R26" s="38">
        <v>0</v>
      </c>
      <c r="S26" s="38">
        <v>0</v>
      </c>
      <c r="T26" s="37">
        <f>SUMPRODUCT(LTA!J26:AN26,LTA!J$101:AN$101,LTA!J$104:AN$104)</f>
        <v>44.96</v>
      </c>
      <c r="U26" s="37">
        <f>SUMPRODUCT(LTA!J26:AN26,LTA!J$102:AN$102,LTA!J$104:AN$104)</f>
        <v>120.94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76.600000000000009</v>
      </c>
      <c r="AB26" s="75">
        <f>-STOA!O26</f>
        <v>-245</v>
      </c>
      <c r="AC26">
        <f t="shared" si="0"/>
        <v>12.052838359788041</v>
      </c>
      <c r="AD26">
        <f t="shared" si="1"/>
        <v>930.73343749619062</v>
      </c>
      <c r="AE26">
        <f>'IDT-1'!C26</f>
        <v>0</v>
      </c>
      <c r="AF26" s="24"/>
      <c r="AG26">
        <f t="shared" si="2"/>
        <v>930.73343749619062</v>
      </c>
      <c r="AI26" s="34">
        <f>PXIL!I26</f>
        <v>0</v>
      </c>
      <c r="AJ26" s="34">
        <f>PXIL!O26</f>
        <v>0</v>
      </c>
      <c r="AK26" s="34">
        <f>RTM_IEX!I26</f>
        <v>23.22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6.3620909999999995</v>
      </c>
      <c r="E27">
        <f>GT_NG!Q27</f>
        <v>8.08</v>
      </c>
      <c r="F27">
        <f>GT_Spot!Q27</f>
        <v>0</v>
      </c>
      <c r="G27">
        <f>PPCL_NG!Q27</f>
        <v>23.37844143723752</v>
      </c>
      <c r="H27">
        <f>PPCL_Spot!Q27</f>
        <v>0</v>
      </c>
      <c r="I27">
        <f>Bawana_NG!Q27</f>
        <v>45.419999999999995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753.58396720531675</v>
      </c>
      <c r="P27" s="36">
        <v>68.607387877864923</v>
      </c>
      <c r="Q27" s="36">
        <v>22.160000000000004</v>
      </c>
      <c r="R27" s="38">
        <v>2.4</v>
      </c>
      <c r="S27" s="38">
        <v>0</v>
      </c>
      <c r="T27" s="37">
        <f>SUMPRODUCT(LTA!J27:AN27,LTA!J$101:AN$101,LTA!J$104:AN$104)</f>
        <v>46.51</v>
      </c>
      <c r="U27" s="37">
        <f>SUMPRODUCT(LTA!J27:AN27,LTA!J$102:AN$102,LTA!J$104:AN$104)</f>
        <v>120.78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66.930000000000007</v>
      </c>
      <c r="AB27" s="75">
        <f>-STOA!O27</f>
        <v>-235</v>
      </c>
      <c r="AC27">
        <f t="shared" si="0"/>
        <v>12.046377920520451</v>
      </c>
      <c r="AD27">
        <f t="shared" si="1"/>
        <v>950.05550959989876</v>
      </c>
      <c r="AE27">
        <f>'IDT-1'!C27</f>
        <v>0</v>
      </c>
      <c r="AF27" s="24"/>
      <c r="AG27">
        <f t="shared" si="2"/>
        <v>950.05550959989876</v>
      </c>
      <c r="AI27" s="34">
        <f>PXIL!I27</f>
        <v>0</v>
      </c>
      <c r="AJ27" s="34">
        <f>PXIL!O27</f>
        <v>0</v>
      </c>
      <c r="AK27" s="34">
        <f>RTM_IEX!I27</f>
        <v>32.89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6.3620909999999995</v>
      </c>
      <c r="E28">
        <f>GT_NG!Q28</f>
        <v>8.08</v>
      </c>
      <c r="F28">
        <f>GT_Spot!Q28</f>
        <v>0</v>
      </c>
      <c r="G28">
        <f>PPCL_NG!Q28</f>
        <v>23.37844143723752</v>
      </c>
      <c r="H28">
        <f>PPCL_Spot!Q28</f>
        <v>0</v>
      </c>
      <c r="I28">
        <f>Bawana_NG!Q28</f>
        <v>45.419999999999995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749.64731009812533</v>
      </c>
      <c r="P28" s="36">
        <v>68.607387877864923</v>
      </c>
      <c r="Q28" s="36">
        <v>22.16</v>
      </c>
      <c r="R28" s="38">
        <v>4.5272157344806399</v>
      </c>
      <c r="S28" s="38">
        <v>0</v>
      </c>
      <c r="T28" s="37">
        <f>SUMPRODUCT(LTA!J28:AN28,LTA!J$101:AN$101,LTA!J$104:AN$104)</f>
        <v>49.13</v>
      </c>
      <c r="U28" s="37">
        <f>SUMPRODUCT(LTA!J28:AN28,LTA!J$102:AN$102,LTA!J$104:AN$104)</f>
        <v>120.62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66.930000000000007</v>
      </c>
      <c r="AB28" s="75">
        <f>-STOA!O28</f>
        <v>-230</v>
      </c>
      <c r="AC28">
        <f t="shared" si="0"/>
        <v>12.066354824365234</v>
      </c>
      <c r="AD28">
        <f t="shared" si="1"/>
        <v>962.45609132334289</v>
      </c>
      <c r="AE28">
        <f>'IDT-1'!C28</f>
        <v>0</v>
      </c>
      <c r="AF28" s="24"/>
      <c r="AG28">
        <f t="shared" si="2"/>
        <v>962.45609132334289</v>
      </c>
      <c r="AI28" s="34">
        <f>PXIL!I28</f>
        <v>0</v>
      </c>
      <c r="AJ28" s="34">
        <f>PXIL!O28</f>
        <v>0</v>
      </c>
      <c r="AK28" s="34">
        <f>RTM_IEX!I28</f>
        <v>39.659999999999997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6.3620909999999995</v>
      </c>
      <c r="E29">
        <f>GT_NG!Q29</f>
        <v>8.08</v>
      </c>
      <c r="F29">
        <f>GT_Spot!Q29</f>
        <v>0</v>
      </c>
      <c r="G29">
        <f>PPCL_NG!Q29</f>
        <v>23.37844143723752</v>
      </c>
      <c r="H29">
        <f>PPCL_Spot!Q29</f>
        <v>0</v>
      </c>
      <c r="I29">
        <f>Bawana_NG!Q29</f>
        <v>45.419999999999995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744.24530717187088</v>
      </c>
      <c r="P29" s="36">
        <v>68.606604473918637</v>
      </c>
      <c r="Q29" s="36">
        <v>22.16</v>
      </c>
      <c r="R29" s="38">
        <v>16.75299427958527</v>
      </c>
      <c r="S29" s="38">
        <v>0</v>
      </c>
      <c r="T29" s="37">
        <f>SUMPRODUCT(LTA!J29:AN29,LTA!J$101:AN$101,LTA!J$104:AN$104)</f>
        <v>58.74</v>
      </c>
      <c r="U29" s="37">
        <f>SUMPRODUCT(LTA!J29:AN29,LTA!J$102:AN$102,LTA!J$104:AN$104)</f>
        <v>124.12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66.930000000000007</v>
      </c>
      <c r="AB29" s="75">
        <f>-STOA!O29</f>
        <v>-245</v>
      </c>
      <c r="AC29">
        <f t="shared" si="0"/>
        <v>12.344647324843764</v>
      </c>
      <c r="AD29">
        <f t="shared" si="1"/>
        <v>965.18079103776847</v>
      </c>
      <c r="AE29">
        <f>'IDT-1'!C29</f>
        <v>0</v>
      </c>
      <c r="AF29" s="24"/>
      <c r="AG29">
        <f t="shared" si="2"/>
        <v>965.18079103776847</v>
      </c>
      <c r="AI29" s="34">
        <f>PXIL!I29</f>
        <v>0</v>
      </c>
      <c r="AJ29" s="34">
        <f>PXIL!O29</f>
        <v>0</v>
      </c>
      <c r="AK29" s="34">
        <f>RTM_IEX!I29</f>
        <v>37.729999999999997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6.3620909999999995</v>
      </c>
      <c r="E30">
        <f>GT_NG!Q30</f>
        <v>8.08</v>
      </c>
      <c r="F30">
        <f>GT_Spot!Q30</f>
        <v>0</v>
      </c>
      <c r="G30">
        <f>PPCL_NG!Q30</f>
        <v>23.37844143723752</v>
      </c>
      <c r="H30">
        <f>PPCL_Spot!Q30</f>
        <v>0</v>
      </c>
      <c r="I30">
        <f>Bawana_NG!Q30</f>
        <v>45.419999999999995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760.67822246026378</v>
      </c>
      <c r="P30" s="36">
        <v>68.606604473918637</v>
      </c>
      <c r="Q30" s="36">
        <v>22.16</v>
      </c>
      <c r="R30" s="38">
        <v>19.04</v>
      </c>
      <c r="S30" s="38">
        <v>0</v>
      </c>
      <c r="T30" s="37">
        <f>SUMPRODUCT(LTA!J30:AN30,LTA!J$101:AN$101,LTA!J$104:AN$104)</f>
        <v>67.72</v>
      </c>
      <c r="U30" s="37">
        <f>SUMPRODUCT(LTA!J30:AN30,LTA!J$102:AN$102,LTA!J$104:AN$104)</f>
        <v>123.28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66.930000000000007</v>
      </c>
      <c r="AB30" s="75">
        <f>-STOA!O30</f>
        <v>-310</v>
      </c>
      <c r="AC30">
        <f t="shared" si="0"/>
        <v>13.454039913435539</v>
      </c>
      <c r="AD30">
        <f t="shared" si="1"/>
        <v>965.59131945798447</v>
      </c>
      <c r="AE30">
        <f>'IDT-1'!C30</f>
        <v>0</v>
      </c>
      <c r="AF30" s="24"/>
      <c r="AG30">
        <f t="shared" si="2"/>
        <v>965.59131945798447</v>
      </c>
      <c r="AI30" s="34">
        <f>PXIL!I30</f>
        <v>0</v>
      </c>
      <c r="AJ30" s="34">
        <f>PXIL!O30</f>
        <v>0</v>
      </c>
      <c r="AK30" s="34">
        <f>RTM_IEX!I30</f>
        <v>77.39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6.3620909999999995</v>
      </c>
      <c r="E31">
        <f>GT_NG!Q31</f>
        <v>8.08</v>
      </c>
      <c r="F31">
        <f>GT_Spot!Q31</f>
        <v>0</v>
      </c>
      <c r="G31">
        <f>PPCL_NG!Q31</f>
        <v>23.37844143723752</v>
      </c>
      <c r="H31">
        <f>PPCL_Spot!Q31</f>
        <v>0</v>
      </c>
      <c r="I31">
        <f>Bawana_NG!Q31</f>
        <v>45.419999999999995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760.46257017332528</v>
      </c>
      <c r="P31" s="36">
        <v>68.606604473918637</v>
      </c>
      <c r="Q31" s="36">
        <v>22.159999999999997</v>
      </c>
      <c r="R31" s="38">
        <v>21.25</v>
      </c>
      <c r="S31" s="38">
        <v>0</v>
      </c>
      <c r="T31" s="37">
        <f>SUMPRODUCT(LTA!J31:AN31,LTA!J$101:AN$101,LTA!J$104:AN$104)</f>
        <v>75.510000000000005</v>
      </c>
      <c r="U31" s="37">
        <f>SUMPRODUCT(LTA!J31:AN31,LTA!J$102:AN$102,LTA!J$104:AN$104)</f>
        <v>125.78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66.930000000000007</v>
      </c>
      <c r="AB31" s="75">
        <f>-STOA!O31</f>
        <v>-325</v>
      </c>
      <c r="AC31">
        <f t="shared" si="0"/>
        <v>13.56249580009859</v>
      </c>
      <c r="AD31">
        <f t="shared" si="1"/>
        <v>948.26721128438294</v>
      </c>
      <c r="AE31">
        <f>'IDT-1'!C31</f>
        <v>0</v>
      </c>
      <c r="AF31" s="24"/>
      <c r="AG31">
        <f t="shared" si="2"/>
        <v>948.26721128438294</v>
      </c>
      <c r="AI31" s="34">
        <f>PXIL!I31</f>
        <v>0</v>
      </c>
      <c r="AJ31" s="34">
        <f>PXIL!O31</f>
        <v>0</v>
      </c>
      <c r="AK31" s="34">
        <f>RTM_IEX!I31</f>
        <v>62.89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6.3620909999999995</v>
      </c>
      <c r="E32">
        <f>GT_NG!Q32</f>
        <v>8.08</v>
      </c>
      <c r="F32">
        <f>GT_Spot!Q32</f>
        <v>0</v>
      </c>
      <c r="G32">
        <f>PPCL_NG!Q32</f>
        <v>23.37844143723752</v>
      </c>
      <c r="H32">
        <f>PPCL_Spot!Q32</f>
        <v>0</v>
      </c>
      <c r="I32">
        <f>Bawana_NG!Q32</f>
        <v>45.419999999999995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730.45455141646801</v>
      </c>
      <c r="P32" s="36">
        <v>68.606604473918637</v>
      </c>
      <c r="Q32" s="36">
        <v>22.159999999999997</v>
      </c>
      <c r="R32" s="38">
        <v>21.25</v>
      </c>
      <c r="S32" s="38">
        <v>0</v>
      </c>
      <c r="T32" s="37">
        <f>SUMPRODUCT(LTA!J32:AN32,LTA!J$101:AN$101,LTA!J$104:AN$104)</f>
        <v>90.59</v>
      </c>
      <c r="U32" s="37">
        <f>SUMPRODUCT(LTA!J32:AN32,LTA!J$102:AN$102,LTA!J$104:AN$104)</f>
        <v>124.78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-245</v>
      </c>
      <c r="AA32" s="75">
        <f>STOA!I32</f>
        <v>66.930000000000007</v>
      </c>
      <c r="AB32" s="75">
        <f>-STOA!O32</f>
        <v>0</v>
      </c>
      <c r="AC32">
        <f t="shared" si="0"/>
        <v>12.222731824549864</v>
      </c>
      <c r="AD32">
        <f t="shared" si="1"/>
        <v>950.78895650307425</v>
      </c>
      <c r="AE32">
        <f>'IDT-1'!C32</f>
        <v>0</v>
      </c>
      <c r="AF32" s="24"/>
      <c r="AG32">
        <f t="shared" si="2"/>
        <v>950.78895650307425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6.3620909999999995</v>
      </c>
      <c r="E33">
        <f>GT_NG!Q33</f>
        <v>8.08</v>
      </c>
      <c r="F33">
        <f>GT_Spot!Q33</f>
        <v>0</v>
      </c>
      <c r="G33">
        <f>PPCL_NG!Q33</f>
        <v>23.37844143723752</v>
      </c>
      <c r="H33">
        <f>PPCL_Spot!Q33</f>
        <v>0</v>
      </c>
      <c r="I33">
        <f>Bawana_NG!Q33</f>
        <v>45.419999999999995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720.64686547985889</v>
      </c>
      <c r="P33" s="36">
        <v>68.606604473918637</v>
      </c>
      <c r="Q33" s="36">
        <v>22.159999999999997</v>
      </c>
      <c r="R33" s="38">
        <v>21.249999999999996</v>
      </c>
      <c r="S33" s="38">
        <v>0</v>
      </c>
      <c r="T33" s="37">
        <f>SUMPRODUCT(LTA!J33:AN33,LTA!J$101:AN$101,LTA!J$104:AN$104)</f>
        <v>119.24000000000001</v>
      </c>
      <c r="U33" s="37">
        <f>SUMPRODUCT(LTA!J33:AN33,LTA!J$102:AN$102,LTA!J$104:AN$104)</f>
        <v>124.44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-270</v>
      </c>
      <c r="AA33" s="75">
        <f>STOA!I33</f>
        <v>66.930000000000007</v>
      </c>
      <c r="AB33" s="75">
        <f>-STOA!O33</f>
        <v>0</v>
      </c>
      <c r="AC33">
        <f t="shared" si="0"/>
        <v>12.589930205804574</v>
      </c>
      <c r="AD33">
        <f t="shared" si="1"/>
        <v>943.92407218521055</v>
      </c>
      <c r="AE33">
        <f>'IDT-1'!C33</f>
        <v>0</v>
      </c>
      <c r="AF33" s="24"/>
      <c r="AG33">
        <f t="shared" si="2"/>
        <v>943.92407218521055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6.3620909999999995</v>
      </c>
      <c r="E34">
        <f>GT_NG!Q34</f>
        <v>8.08</v>
      </c>
      <c r="F34">
        <f>GT_Spot!Q34</f>
        <v>0</v>
      </c>
      <c r="G34">
        <f>PPCL_NG!Q34</f>
        <v>23.37844143723752</v>
      </c>
      <c r="H34">
        <f>PPCL_Spot!Q34</f>
        <v>0</v>
      </c>
      <c r="I34">
        <f>Bawana_NG!Q34</f>
        <v>45.419999999999995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719.27922160668049</v>
      </c>
      <c r="P34" s="36">
        <v>70.916490151440158</v>
      </c>
      <c r="Q34" s="36">
        <v>11.61</v>
      </c>
      <c r="R34" s="38">
        <v>24.75</v>
      </c>
      <c r="S34" s="38">
        <v>0</v>
      </c>
      <c r="T34" s="37">
        <f>SUMPRODUCT(LTA!J34:AN34,LTA!J$101:AN$101,LTA!J$104:AN$104)</f>
        <v>139.29000000000002</v>
      </c>
      <c r="U34" s="37">
        <f>SUMPRODUCT(LTA!J34:AN34,LTA!J$102:AN$102,LTA!J$104:AN$104)</f>
        <v>123.78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-293</v>
      </c>
      <c r="AA34" s="75">
        <f>STOA!I34</f>
        <v>66.930000000000007</v>
      </c>
      <c r="AB34" s="75">
        <f>-STOA!O34</f>
        <v>0</v>
      </c>
      <c r="AC34">
        <f t="shared" si="0"/>
        <v>12.896337664633505</v>
      </c>
      <c r="AD34">
        <f t="shared" si="1"/>
        <v>933.89990653072471</v>
      </c>
      <c r="AE34">
        <f>'IDT-1'!C34</f>
        <v>0</v>
      </c>
      <c r="AF34" s="24"/>
      <c r="AG34">
        <f t="shared" si="2"/>
        <v>933.89990653072471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6.3620909999999995</v>
      </c>
      <c r="E35">
        <f>GT_NG!Q35</f>
        <v>8.08</v>
      </c>
      <c r="F35">
        <f>GT_Spot!Q35</f>
        <v>0</v>
      </c>
      <c r="G35">
        <f>PPCL_NG!Q35</f>
        <v>23.37844143723752</v>
      </c>
      <c r="H35">
        <f>PPCL_Spot!Q35</f>
        <v>0</v>
      </c>
      <c r="I35">
        <f>Bawana_NG!Q35</f>
        <v>45.419999999999995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705.13239399246311</v>
      </c>
      <c r="P35" s="36">
        <v>68.609999999999985</v>
      </c>
      <c r="Q35" s="36">
        <v>11.61</v>
      </c>
      <c r="R35" s="38">
        <v>24.75</v>
      </c>
      <c r="S35" s="38">
        <v>0</v>
      </c>
      <c r="T35" s="37">
        <f>SUMPRODUCT(LTA!J35:AN35,LTA!J$101:AN$101,LTA!J$104:AN$104)</f>
        <v>158.70999999999998</v>
      </c>
      <c r="U35" s="37">
        <f>SUMPRODUCT(LTA!J35:AN35,LTA!J$102:AN$102,LTA!J$104:AN$104)</f>
        <v>108.89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-308</v>
      </c>
      <c r="AA35" s="75">
        <f>STOA!I35</f>
        <v>66.930000000000007</v>
      </c>
      <c r="AB35" s="75">
        <f>-STOA!O35</f>
        <v>0</v>
      </c>
      <c r="AC35">
        <f t="shared" si="0"/>
        <v>12.923249161275319</v>
      </c>
      <c r="AD35">
        <f t="shared" si="1"/>
        <v>906.94967726842549</v>
      </c>
      <c r="AE35">
        <f>'IDT-1'!C35</f>
        <v>0</v>
      </c>
      <c r="AF35" s="24"/>
      <c r="AG35">
        <f t="shared" si="2"/>
        <v>906.94967726842549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6.3620909999999995</v>
      </c>
      <c r="E36">
        <f>GT_NG!Q36</f>
        <v>8.08</v>
      </c>
      <c r="F36">
        <f>GT_Spot!Q36</f>
        <v>0</v>
      </c>
      <c r="G36">
        <f>PPCL_NG!Q36</f>
        <v>23.37844143723752</v>
      </c>
      <c r="H36">
        <f>PPCL_Spot!Q36</f>
        <v>0</v>
      </c>
      <c r="I36">
        <f>Bawana_NG!Q36</f>
        <v>45.419999999999995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704.65860267617279</v>
      </c>
      <c r="P36" s="36">
        <v>68.606604473918637</v>
      </c>
      <c r="Q36" s="36">
        <v>11.61</v>
      </c>
      <c r="R36" s="38">
        <v>26.3</v>
      </c>
      <c r="S36" s="38">
        <v>0</v>
      </c>
      <c r="T36" s="37">
        <f>SUMPRODUCT(LTA!J36:AN36,LTA!J$101:AN$101,LTA!J$104:AN$104)</f>
        <v>178.59</v>
      </c>
      <c r="U36" s="37">
        <f>SUMPRODUCT(LTA!J36:AN36,LTA!J$102:AN$102,LTA!J$104:AN$104)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-333</v>
      </c>
      <c r="AA36" s="75">
        <f>STOA!I36</f>
        <v>66.930000000000007</v>
      </c>
      <c r="AB36" s="75">
        <f>-STOA!O36</f>
        <v>0</v>
      </c>
      <c r="AC36">
        <f t="shared" si="0"/>
        <v>13.308343734921621</v>
      </c>
      <c r="AD36">
        <f t="shared" si="1"/>
        <v>902.19739585240723</v>
      </c>
      <c r="AE36">
        <f>'IDT-1'!C36</f>
        <v>0</v>
      </c>
      <c r="AF36" s="24"/>
      <c r="AG36">
        <f t="shared" si="2"/>
        <v>902.19739585240723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6.3620909999999995</v>
      </c>
      <c r="E37">
        <f>GT_NG!Q37</f>
        <v>8.08</v>
      </c>
      <c r="F37">
        <f>GT_Spot!Q37</f>
        <v>0</v>
      </c>
      <c r="G37">
        <f>PPCL_NG!Q37</f>
        <v>23.37844143723752</v>
      </c>
      <c r="H37">
        <f>PPCL_Spot!Q37</f>
        <v>0</v>
      </c>
      <c r="I37">
        <f>Bawana_NG!Q37</f>
        <v>45.419999999999995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706.13693299119643</v>
      </c>
      <c r="P37" s="36">
        <v>68.606604473918637</v>
      </c>
      <c r="Q37" s="36">
        <v>11.61</v>
      </c>
      <c r="R37" s="38">
        <v>26.3</v>
      </c>
      <c r="S37" s="38">
        <v>0</v>
      </c>
      <c r="T37" s="37">
        <f>SUMPRODUCT(LTA!J37:AN37,LTA!J$101:AN$101,LTA!J$104:AN$104)</f>
        <v>192.45</v>
      </c>
      <c r="U37" s="37">
        <f>SUMPRODUCT(LTA!J37:AN37,LTA!J$102:AN$102,LTA!J$104:AN$104)</f>
        <v>79.05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-313</v>
      </c>
      <c r="AA37" s="75">
        <f>STOA!I37</f>
        <v>66.930000000000007</v>
      </c>
      <c r="AB37" s="75">
        <f>-STOA!O37</f>
        <v>0</v>
      </c>
      <c r="AC37">
        <f t="shared" si="0"/>
        <v>13.019794555070039</v>
      </c>
      <c r="AD37">
        <f t="shared" si="1"/>
        <v>908.30427534728244</v>
      </c>
      <c r="AE37">
        <f>'IDT-1'!C37</f>
        <v>0</v>
      </c>
      <c r="AF37" s="24"/>
      <c r="AG37">
        <f t="shared" si="2"/>
        <v>908.30427534728244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6.3620909999999995</v>
      </c>
      <c r="E38">
        <f>GT_NG!Q38</f>
        <v>8.08</v>
      </c>
      <c r="F38">
        <f>GT_Spot!Q38</f>
        <v>0</v>
      </c>
      <c r="G38">
        <f>PPCL_NG!Q38</f>
        <v>23.37844143723752</v>
      </c>
      <c r="H38">
        <f>PPCL_Spot!Q38</f>
        <v>0</v>
      </c>
      <c r="I38">
        <f>Bawana_NG!Q38</f>
        <v>45.419999999999995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706.15284891567114</v>
      </c>
      <c r="P38" s="36">
        <v>68.609999999999985</v>
      </c>
      <c r="Q38" s="36">
        <v>11.61</v>
      </c>
      <c r="R38" s="38">
        <v>26.3</v>
      </c>
      <c r="S38" s="38">
        <v>0</v>
      </c>
      <c r="T38" s="37">
        <f>SUMPRODUCT(LTA!J38:AN38,LTA!J$101:AN$101,LTA!J$104:AN$104)</f>
        <v>207.01999999999998</v>
      </c>
      <c r="U38" s="37">
        <f>SUMPRODUCT(LTA!J38:AN38,LTA!J$102:AN$102,LTA!J$104:AN$104)</f>
        <v>78.55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-295</v>
      </c>
      <c r="AA38" s="75">
        <f>STOA!I38</f>
        <v>66.930000000000007</v>
      </c>
      <c r="AB38" s="75">
        <f>-STOA!O38</f>
        <v>0</v>
      </c>
      <c r="AC38">
        <f t="shared" si="0"/>
        <v>13.23979866395338</v>
      </c>
      <c r="AD38">
        <f t="shared" si="1"/>
        <v>910.17358268895521</v>
      </c>
      <c r="AE38">
        <f>'IDT-1'!C38</f>
        <v>0</v>
      </c>
      <c r="AF38" s="24"/>
      <c r="AG38">
        <f t="shared" si="2"/>
        <v>910.17358268895521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6.2967669999999991</v>
      </c>
      <c r="E39">
        <f>GT_NG!Q39</f>
        <v>8.0119101123595495</v>
      </c>
      <c r="F39">
        <f>GT_Spot!Q39</f>
        <v>0</v>
      </c>
      <c r="G39">
        <f>PPCL_NG!Q39</f>
        <v>23.37844143723752</v>
      </c>
      <c r="H39">
        <f>PPCL_Spot!Q39</f>
        <v>0</v>
      </c>
      <c r="I39">
        <f>Bawana_NG!Q39</f>
        <v>47.458224267594559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705.55751272522707</v>
      </c>
      <c r="P39" s="36">
        <v>68.609999999999985</v>
      </c>
      <c r="Q39" s="36">
        <v>11.61</v>
      </c>
      <c r="R39" s="38">
        <v>26.3</v>
      </c>
      <c r="S39" s="38">
        <v>0</v>
      </c>
      <c r="T39" s="37">
        <f>SUMPRODUCT(LTA!J39:AN39,LTA!J$101:AN$101,LTA!J$104:AN$104)</f>
        <v>211.61</v>
      </c>
      <c r="U39" s="37">
        <f>SUMPRODUCT(LTA!J39:AN39,LTA!J$102:AN$102,LTA!J$104:AN$104)</f>
        <v>75.710000000000008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-297</v>
      </c>
      <c r="AA39" s="75">
        <f>STOA!I39</f>
        <v>66.930000000000007</v>
      </c>
      <c r="AB39" s="75">
        <f>-STOA!O39</f>
        <v>0</v>
      </c>
      <c r="AC39">
        <f t="shared" si="0"/>
        <v>13.434921401643047</v>
      </c>
      <c r="AD39">
        <f t="shared" si="1"/>
        <v>893.03793414077575</v>
      </c>
      <c r="AE39">
        <f>'IDT-1'!C39</f>
        <v>0</v>
      </c>
      <c r="AF39" s="24"/>
      <c r="AG39">
        <f t="shared" si="2"/>
        <v>893.03793414077575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6.2967669999999991</v>
      </c>
      <c r="E40">
        <f>GT_NG!Q40</f>
        <v>8.0119101123595495</v>
      </c>
      <c r="F40">
        <f>GT_Spot!Q40</f>
        <v>0</v>
      </c>
      <c r="G40">
        <f>PPCL_NG!Q40</f>
        <v>23.37844143723752</v>
      </c>
      <c r="H40">
        <f>PPCL_Spot!Q40</f>
        <v>0</v>
      </c>
      <c r="I40">
        <f>Bawana_NG!Q40</f>
        <v>47.458224267594559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705.10960868813629</v>
      </c>
      <c r="P40" s="36">
        <v>68.609999999999985</v>
      </c>
      <c r="Q40" s="36">
        <v>11.61</v>
      </c>
      <c r="R40" s="38">
        <v>26.3</v>
      </c>
      <c r="S40" s="38">
        <v>0</v>
      </c>
      <c r="T40" s="37">
        <f>SUMPRODUCT(LTA!J40:AN40,LTA!J$101:AN$101,LTA!J$104:AN$104)</f>
        <v>227.78</v>
      </c>
      <c r="U40" s="37">
        <f>SUMPRODUCT(LTA!J40:AN40,LTA!J$102:AN$102,LTA!J$104:AN$104)</f>
        <v>74.55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-323</v>
      </c>
      <c r="AA40" s="75">
        <f>STOA!I40</f>
        <v>66.930000000000007</v>
      </c>
      <c r="AB40" s="75">
        <f>-STOA!O40</f>
        <v>0</v>
      </c>
      <c r="AC40">
        <f t="shared" si="0"/>
        <v>13.489473745932369</v>
      </c>
      <c r="AD40">
        <f t="shared" si="1"/>
        <v>915.54547775939545</v>
      </c>
      <c r="AE40">
        <f>'IDT-1'!C40</f>
        <v>0</v>
      </c>
      <c r="AF40" s="24"/>
      <c r="AG40">
        <f t="shared" si="2"/>
        <v>915.54547775939545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6.2967669999999991</v>
      </c>
      <c r="E41">
        <f>GT_NG!Q41</f>
        <v>7.9306358381502884</v>
      </c>
      <c r="F41">
        <f>GT_Spot!Q41</f>
        <v>0</v>
      </c>
      <c r="G41">
        <f>PPCL_NG!Q41</f>
        <v>23.37844143723752</v>
      </c>
      <c r="H41">
        <f>PPCL_Spot!Q41</f>
        <v>0</v>
      </c>
      <c r="I41">
        <f>Bawana_NG!Q41</f>
        <v>47.458224267594559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699.35805992780502</v>
      </c>
      <c r="P41" s="36">
        <v>68.609999999999985</v>
      </c>
      <c r="Q41" s="36">
        <v>22.159999999999997</v>
      </c>
      <c r="R41" s="38">
        <v>26.3</v>
      </c>
      <c r="S41" s="38">
        <v>0</v>
      </c>
      <c r="T41" s="37">
        <f>SUMPRODUCT(LTA!J41:AN41,LTA!J$101:AN$101,LTA!J$104:AN$104)</f>
        <v>240.56</v>
      </c>
      <c r="U41" s="37">
        <f>SUMPRODUCT(LTA!J41:AN41,LTA!J$102:AN$102,LTA!J$104:AN$104)</f>
        <v>113.33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-358</v>
      </c>
      <c r="AA41" s="75">
        <f>STOA!I41</f>
        <v>66.930000000000007</v>
      </c>
      <c r="AB41" s="75">
        <f>-STOA!O41</f>
        <v>0</v>
      </c>
      <c r="AC41">
        <f t="shared" si="0"/>
        <v>14.216336764188901</v>
      </c>
      <c r="AD41">
        <f t="shared" si="1"/>
        <v>941.09579170659833</v>
      </c>
      <c r="AE41">
        <f>'IDT-1'!C41</f>
        <v>0</v>
      </c>
      <c r="AF41" s="24"/>
      <c r="AG41">
        <f t="shared" si="2"/>
        <v>941.09579170659833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6.2967669999999991</v>
      </c>
      <c r="E42">
        <f>GT_NG!Q42</f>
        <v>7.9306358381502884</v>
      </c>
      <c r="F42">
        <f>GT_Spot!Q42</f>
        <v>0</v>
      </c>
      <c r="G42">
        <f>PPCL_NG!Q42</f>
        <v>23.37844143723752</v>
      </c>
      <c r="H42">
        <f>PPCL_Spot!Q42</f>
        <v>0</v>
      </c>
      <c r="I42">
        <f>Bawana_NG!Q42</f>
        <v>47.458224267594559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696.87297580591428</v>
      </c>
      <c r="P42" s="36">
        <v>68.609999999999985</v>
      </c>
      <c r="Q42" s="36">
        <v>11.61</v>
      </c>
      <c r="R42" s="38">
        <v>26.3</v>
      </c>
      <c r="S42" s="38">
        <v>0</v>
      </c>
      <c r="T42" s="37">
        <f>SUMPRODUCT(LTA!J42:AN42,LTA!J$101:AN$101,LTA!J$104:AN$104)</f>
        <v>251.70999999999998</v>
      </c>
      <c r="U42" s="37">
        <f>SUMPRODUCT(LTA!J42:AN42,LTA!J$102:AN$102,LTA!J$104:AN$104)</f>
        <v>68.210000000000008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-272</v>
      </c>
      <c r="AA42" s="75">
        <f>STOA!I42</f>
        <v>66.930000000000007</v>
      </c>
      <c r="AB42" s="75">
        <f>-STOA!O42</f>
        <v>0</v>
      </c>
      <c r="AC42">
        <f t="shared" si="0"/>
        <v>13.109916808674338</v>
      </c>
      <c r="AD42">
        <f t="shared" si="1"/>
        <v>979.19712754022225</v>
      </c>
      <c r="AE42">
        <f>'IDT-1'!C42</f>
        <v>0</v>
      </c>
      <c r="AF42" s="24"/>
      <c r="AG42">
        <f t="shared" si="2"/>
        <v>979.19712754022225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6.2967669999999991</v>
      </c>
      <c r="E43">
        <f>GT_NG!Q43</f>
        <v>7.9306358381502884</v>
      </c>
      <c r="F43">
        <f>GT_Spot!Q43</f>
        <v>0</v>
      </c>
      <c r="G43">
        <f>PPCL_NG!Q43</f>
        <v>23.37844143723752</v>
      </c>
      <c r="H43">
        <f>PPCL_Spot!Q43</f>
        <v>0</v>
      </c>
      <c r="I43">
        <f>Bawana_NG!Q43</f>
        <v>47.458224267594559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686.1660254062682</v>
      </c>
      <c r="P43" s="36">
        <v>38.700000000000003</v>
      </c>
      <c r="Q43" s="36">
        <v>11.61</v>
      </c>
      <c r="R43" s="38">
        <v>26.3</v>
      </c>
      <c r="S43" s="38">
        <v>0</v>
      </c>
      <c r="T43" s="37">
        <f>SUMPRODUCT(LTA!J43:AN43,LTA!J$101:AN$101,LTA!J$104:AN$104)</f>
        <v>260.90999999999997</v>
      </c>
      <c r="U43" s="37">
        <f>SUMPRODUCT(LTA!J43:AN43,LTA!J$102:AN$102,LTA!J$104:AN$104)</f>
        <v>66.55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-259.99</v>
      </c>
      <c r="AA43" s="75">
        <f>STOA!I43</f>
        <v>66.930000000000007</v>
      </c>
      <c r="AB43" s="75">
        <f>-STOA!O43</f>
        <v>0</v>
      </c>
      <c r="AC43">
        <f t="shared" si="0"/>
        <v>12.637149086067613</v>
      </c>
      <c r="AD43">
        <f t="shared" si="1"/>
        <v>969.60294486318298</v>
      </c>
      <c r="AE43">
        <f>'IDT-1'!C43</f>
        <v>0</v>
      </c>
      <c r="AF43" s="24"/>
      <c r="AG43">
        <f t="shared" si="2"/>
        <v>969.60294486318298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6.2967669999999991</v>
      </c>
      <c r="E44">
        <f>GT_NG!Q44</f>
        <v>7.9306358381502884</v>
      </c>
      <c r="F44">
        <f>GT_Spot!Q44</f>
        <v>0</v>
      </c>
      <c r="G44">
        <f>PPCL_NG!Q44</f>
        <v>23.37844143723752</v>
      </c>
      <c r="H44">
        <f>PPCL_Spot!Q44</f>
        <v>0</v>
      </c>
      <c r="I44">
        <f>Bawana_NG!Q44</f>
        <v>47.458224267594559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689.20943325784174</v>
      </c>
      <c r="P44" s="36">
        <v>38.700000000000003</v>
      </c>
      <c r="Q44" s="36">
        <v>11.61</v>
      </c>
      <c r="R44" s="38">
        <v>26.3</v>
      </c>
      <c r="S44" s="38">
        <v>0</v>
      </c>
      <c r="T44" s="37">
        <f>SUMPRODUCT(LTA!J44:AN44,LTA!J$101:AN$101,LTA!J$104:AN$104)</f>
        <v>269.25</v>
      </c>
      <c r="U44" s="37">
        <f>SUMPRODUCT(LTA!J44:AN44,LTA!J$102:AN$102,LTA!J$104:AN$104)</f>
        <v>66.55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-250</v>
      </c>
      <c r="AA44" s="75">
        <f>STOA!I44</f>
        <v>66.930000000000007</v>
      </c>
      <c r="AB44" s="75">
        <f>-STOA!O44</f>
        <v>0</v>
      </c>
      <c r="AC44">
        <f t="shared" si="0"/>
        <v>12.648142846349188</v>
      </c>
      <c r="AD44">
        <f t="shared" si="1"/>
        <v>990.96535895447482</v>
      </c>
      <c r="AE44">
        <f>'IDT-1'!C44</f>
        <v>0</v>
      </c>
      <c r="AF44" s="24"/>
      <c r="AG44">
        <f t="shared" si="2"/>
        <v>990.96535895447482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6.2967669999999991</v>
      </c>
      <c r="E45">
        <f>GT_NG!Q45</f>
        <v>7.9306358381502884</v>
      </c>
      <c r="F45">
        <f>GT_Spot!Q45</f>
        <v>0</v>
      </c>
      <c r="G45">
        <f>PPCL_NG!Q45</f>
        <v>23.37844143723752</v>
      </c>
      <c r="H45">
        <f>PPCL_Spot!Q45</f>
        <v>0</v>
      </c>
      <c r="I45">
        <f>Bawana_NG!Q45</f>
        <v>47.458224267594559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688.70106474440615</v>
      </c>
      <c r="P45" s="36">
        <v>33.86</v>
      </c>
      <c r="Q45" s="36">
        <v>11.61</v>
      </c>
      <c r="R45" s="38">
        <v>26.3</v>
      </c>
      <c r="S45" s="38">
        <v>0</v>
      </c>
      <c r="T45" s="37">
        <f>SUMPRODUCT(LTA!J45:AN45,LTA!J$101:AN$101,LTA!J$104:AN$104)</f>
        <v>269.42</v>
      </c>
      <c r="U45" s="37">
        <f>SUMPRODUCT(LTA!J45:AN45,LTA!J$102:AN$102,LTA!J$104:AN$104)</f>
        <v>65.210000000000008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-230</v>
      </c>
      <c r="AA45" s="75">
        <f>STOA!I45</f>
        <v>66.930000000000007</v>
      </c>
      <c r="AB45" s="75">
        <f>-STOA!O45</f>
        <v>0</v>
      </c>
      <c r="AC45">
        <f t="shared" si="0"/>
        <v>12.423965396338549</v>
      </c>
      <c r="AD45">
        <f t="shared" si="1"/>
        <v>1004.67116789105</v>
      </c>
      <c r="AE45">
        <f>'IDT-1'!C45</f>
        <v>0</v>
      </c>
      <c r="AF45" s="24"/>
      <c r="AG45">
        <f t="shared" si="2"/>
        <v>1004.67116789105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6.2967669999999991</v>
      </c>
      <c r="E46">
        <f>GT_NG!Q46</f>
        <v>7.9285714285714279</v>
      </c>
      <c r="F46">
        <f>GT_Spot!Q46</f>
        <v>0</v>
      </c>
      <c r="G46">
        <f>PPCL_NG!Q46</f>
        <v>23.37844143723752</v>
      </c>
      <c r="H46">
        <f>PPCL_Spot!Q46</f>
        <v>0</v>
      </c>
      <c r="I46">
        <f>Bawana_NG!Q46</f>
        <v>47.458224267594559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689.21059895644066</v>
      </c>
      <c r="P46" s="36">
        <v>33.86</v>
      </c>
      <c r="Q46" s="36">
        <v>11.61</v>
      </c>
      <c r="R46" s="38">
        <v>26.3</v>
      </c>
      <c r="S46" s="38">
        <v>0</v>
      </c>
      <c r="T46" s="37">
        <f>SUMPRODUCT(LTA!J46:AN46,LTA!J$101:AN$101,LTA!J$104:AN$104)</f>
        <v>272.34000000000003</v>
      </c>
      <c r="U46" s="37">
        <f>SUMPRODUCT(LTA!J46:AN46,LTA!J$102:AN$102,LTA!J$104:AN$104)</f>
        <v>65.210000000000008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-215</v>
      </c>
      <c r="AA46" s="75">
        <f>STOA!I46</f>
        <v>66.930000000000007</v>
      </c>
      <c r="AB46" s="75">
        <f>-STOA!O46</f>
        <v>0</v>
      </c>
      <c r="AC46">
        <f t="shared" si="0"/>
        <v>12.325688776805841</v>
      </c>
      <c r="AD46">
        <f t="shared" si="1"/>
        <v>1023.1969143130385</v>
      </c>
      <c r="AE46">
        <f>'IDT-1'!C46</f>
        <v>0</v>
      </c>
      <c r="AF46" s="24"/>
      <c r="AG46">
        <f t="shared" si="2"/>
        <v>1023.1969143130385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6.2967669999999991</v>
      </c>
      <c r="E47">
        <f>GT_NG!Q47</f>
        <v>7.9285714285714279</v>
      </c>
      <c r="F47">
        <f>GT_Spot!Q47</f>
        <v>0</v>
      </c>
      <c r="G47">
        <f>PPCL_NG!Q47</f>
        <v>23.06</v>
      </c>
      <c r="H47">
        <f>PPCL_Spot!Q47</f>
        <v>0</v>
      </c>
      <c r="I47">
        <f>Bawana_NG!Q47</f>
        <v>47.458224267594559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684.63227376521456</v>
      </c>
      <c r="P47" s="36">
        <v>33.86</v>
      </c>
      <c r="Q47" s="36">
        <v>11.61</v>
      </c>
      <c r="R47" s="38">
        <v>26.3</v>
      </c>
      <c r="S47" s="38">
        <v>0</v>
      </c>
      <c r="T47" s="37">
        <f>SUMPRODUCT(LTA!J47:AN47,LTA!J$101:AN$101,LTA!J$104:AN$104)</f>
        <v>258.39</v>
      </c>
      <c r="U47" s="37">
        <f>SUMPRODUCT(LTA!J47:AN47,LTA!J$102:AN$102,LTA!J$104:AN$104)</f>
        <v>61.55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-184</v>
      </c>
      <c r="AA47" s="75">
        <f>STOA!I47</f>
        <v>66.930000000000007</v>
      </c>
      <c r="AB47" s="75">
        <f>-STOA!O47</f>
        <v>0</v>
      </c>
      <c r="AC47">
        <f t="shared" si="0"/>
        <v>11.874026047655184</v>
      </c>
      <c r="AD47">
        <f t="shared" si="1"/>
        <v>1032.1418104137254</v>
      </c>
      <c r="AE47">
        <f>'IDT-1'!C47</f>
        <v>0</v>
      </c>
      <c r="AF47" s="24"/>
      <c r="AG47">
        <f t="shared" si="2"/>
        <v>1032.1418104137254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6.2967669999999991</v>
      </c>
      <c r="E48">
        <f>GT_NG!Q48</f>
        <v>7.9285714285714279</v>
      </c>
      <c r="F48">
        <f>GT_Spot!Q48</f>
        <v>0</v>
      </c>
      <c r="G48">
        <f>PPCL_NG!Q48</f>
        <v>23.06</v>
      </c>
      <c r="H48">
        <f>PPCL_Spot!Q48</f>
        <v>0</v>
      </c>
      <c r="I48">
        <f>Bawana_NG!Q48</f>
        <v>47.458224267594559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685.71372021608681</v>
      </c>
      <c r="P48" s="36">
        <v>33.86</v>
      </c>
      <c r="Q48" s="36">
        <v>11.61</v>
      </c>
      <c r="R48" s="38">
        <v>26.300000000000004</v>
      </c>
      <c r="S48" s="38">
        <v>0</v>
      </c>
      <c r="T48" s="37">
        <f>SUMPRODUCT(LTA!J48:AN48,LTA!J$101:AN$101,LTA!J$104:AN$104)</f>
        <v>259.22000000000003</v>
      </c>
      <c r="U48" s="37">
        <f>SUMPRODUCT(LTA!J48:AN48,LTA!J$102:AN$102,LTA!J$104:AN$104)</f>
        <v>61.55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-174</v>
      </c>
      <c r="AA48" s="75">
        <f>STOA!I48</f>
        <v>66.930000000000007</v>
      </c>
      <c r="AB48" s="75">
        <f>-STOA!O48</f>
        <v>0</v>
      </c>
      <c r="AC48">
        <f t="shared" si="0"/>
        <v>11.805370620593621</v>
      </c>
      <c r="AD48">
        <f t="shared" si="1"/>
        <v>1044.1219122916593</v>
      </c>
      <c r="AE48">
        <f>'IDT-1'!C48</f>
        <v>0</v>
      </c>
      <c r="AF48" s="24"/>
      <c r="AG48">
        <f t="shared" si="2"/>
        <v>1044.1219122916593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6.2967669999999991</v>
      </c>
      <c r="E49">
        <f>GT_NG!Q49</f>
        <v>7.9285714285714279</v>
      </c>
      <c r="F49">
        <f>GT_Spot!Q49</f>
        <v>0</v>
      </c>
      <c r="G49">
        <f>PPCL_NG!Q49</f>
        <v>23.06</v>
      </c>
      <c r="H49">
        <f>PPCL_Spot!Q49</f>
        <v>0</v>
      </c>
      <c r="I49">
        <f>Bawana_NG!Q49</f>
        <v>47.458224267594559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682.47684770169076</v>
      </c>
      <c r="P49" s="36">
        <v>33.86</v>
      </c>
      <c r="Q49" s="36">
        <v>11.61</v>
      </c>
      <c r="R49" s="38">
        <v>26.300000000000004</v>
      </c>
      <c r="S49" s="38">
        <v>0</v>
      </c>
      <c r="T49" s="37">
        <f>SUMPRODUCT(LTA!J49:AN49,LTA!J$101:AN$101,LTA!J$104:AN$104)</f>
        <v>259.55</v>
      </c>
      <c r="U49" s="37">
        <f>SUMPRODUCT(LTA!J49:AN49,LTA!J$102:AN$102,LTA!J$104:AN$104)</f>
        <v>61.55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-169</v>
      </c>
      <c r="AA49" s="75">
        <f>STOA!I49</f>
        <v>66.930000000000007</v>
      </c>
      <c r="AB49" s="75">
        <f>-STOA!O49</f>
        <v>0</v>
      </c>
      <c r="AC49">
        <f t="shared" si="0"/>
        <v>12.169265102848248</v>
      </c>
      <c r="AD49">
        <f t="shared" si="1"/>
        <v>1097.1211452950085</v>
      </c>
      <c r="AE49">
        <f>'IDT-1'!C49</f>
        <v>0</v>
      </c>
      <c r="AF49" s="24"/>
      <c r="AG49">
        <f t="shared" si="2"/>
        <v>1097.1211452950085</v>
      </c>
      <c r="AI49" s="34">
        <f>PXIL!I49</f>
        <v>0</v>
      </c>
      <c r="AJ49" s="34">
        <f>PXIL!O49</f>
        <v>0</v>
      </c>
      <c r="AK49" s="34">
        <f>RTM_IEX!I49</f>
        <v>51.27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6.2967669999999991</v>
      </c>
      <c r="E50">
        <f>GT_NG!Q50</f>
        <v>7.9285714285714279</v>
      </c>
      <c r="F50">
        <f>GT_Spot!Q50</f>
        <v>0</v>
      </c>
      <c r="G50">
        <f>PPCL_NG!Q50</f>
        <v>23.06</v>
      </c>
      <c r="H50">
        <f>PPCL_Spot!Q50</f>
        <v>0</v>
      </c>
      <c r="I50">
        <f>Bawana_NG!Q50</f>
        <v>47.458224267594559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682.47731886214774</v>
      </c>
      <c r="P50" s="36">
        <v>33.86</v>
      </c>
      <c r="Q50" s="36">
        <v>11.61</v>
      </c>
      <c r="R50" s="38">
        <v>26.300000000000004</v>
      </c>
      <c r="S50" s="38">
        <v>0</v>
      </c>
      <c r="T50" s="37">
        <f>SUMPRODUCT(LTA!J50:AN50,LTA!J$101:AN$101,LTA!J$104:AN$104)</f>
        <v>259.89</v>
      </c>
      <c r="U50" s="37">
        <f>SUMPRODUCT(LTA!J50:AN50,LTA!J$102:AN$102,LTA!J$104:AN$104)</f>
        <v>71.22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-164</v>
      </c>
      <c r="AA50" s="75">
        <f>STOA!I50</f>
        <v>66.930000000000007</v>
      </c>
      <c r="AB50" s="75">
        <f>-STOA!O50</f>
        <v>0</v>
      </c>
      <c r="AC50">
        <f t="shared" si="0"/>
        <v>12.137917271971643</v>
      </c>
      <c r="AD50">
        <f t="shared" si="1"/>
        <v>1103.4629642863422</v>
      </c>
      <c r="AE50">
        <f>'IDT-1'!C50</f>
        <v>0</v>
      </c>
      <c r="AF50" s="24"/>
      <c r="AG50">
        <f t="shared" si="2"/>
        <v>1103.4629642863422</v>
      </c>
      <c r="AI50" s="34">
        <f>PXIL!I50</f>
        <v>0</v>
      </c>
      <c r="AJ50" s="34">
        <f>PXIL!O50</f>
        <v>0</v>
      </c>
      <c r="AK50" s="34">
        <f>RTM_IEX!I50</f>
        <v>42.57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6.2967669999999991</v>
      </c>
      <c r="E51">
        <f>GT_NG!Q51</f>
        <v>7.9285714285714279</v>
      </c>
      <c r="F51">
        <f>GT_Spot!Q51</f>
        <v>0</v>
      </c>
      <c r="G51">
        <f>PPCL_NG!Q51</f>
        <v>22.6</v>
      </c>
      <c r="H51">
        <f>PPCL_Spot!Q51</f>
        <v>0</v>
      </c>
      <c r="I51">
        <f>Bawana_NG!Q51</f>
        <v>47.458224267594559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681.3596376439358</v>
      </c>
      <c r="P51" s="36">
        <v>68.606604473918637</v>
      </c>
      <c r="Q51" s="36">
        <v>11.61</v>
      </c>
      <c r="R51" s="38">
        <v>26.300000000000004</v>
      </c>
      <c r="S51" s="38">
        <v>0</v>
      </c>
      <c r="T51" s="37">
        <f>SUMPRODUCT(LTA!J51:AN51,LTA!J$101:AN$101,LTA!J$104:AN$104)</f>
        <v>260.22000000000003</v>
      </c>
      <c r="U51" s="37">
        <f>SUMPRODUCT(LTA!J51:AN51,LTA!J$102:AN$102,LTA!J$104:AN$104)</f>
        <v>77.990000000000009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-165</v>
      </c>
      <c r="AA51" s="75">
        <f>STOA!I51</f>
        <v>66.930000000000007</v>
      </c>
      <c r="AB51" s="75">
        <f>-STOA!O51</f>
        <v>0</v>
      </c>
      <c r="AC51">
        <f t="shared" si="0"/>
        <v>12.127059385044468</v>
      </c>
      <c r="AD51">
        <f t="shared" si="1"/>
        <v>1100.172745428976</v>
      </c>
      <c r="AE51">
        <f>'IDT-1'!C51</f>
        <v>0</v>
      </c>
      <c r="AF51" s="24"/>
      <c r="AG51">
        <f t="shared" si="2"/>
        <v>1100.172745428976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6.2967669999999991</v>
      </c>
      <c r="E52">
        <f>GT_NG!Q52</f>
        <v>7.9285714285714279</v>
      </c>
      <c r="F52">
        <f>GT_Spot!Q52</f>
        <v>0</v>
      </c>
      <c r="G52">
        <f>PPCL_NG!Q52</f>
        <v>22.6</v>
      </c>
      <c r="H52">
        <f>PPCL_Spot!Q52</f>
        <v>0</v>
      </c>
      <c r="I52">
        <f>Bawana_NG!Q52</f>
        <v>47.458224267594559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681.35948675408588</v>
      </c>
      <c r="P52" s="36">
        <v>68.606604473918637</v>
      </c>
      <c r="Q52" s="36">
        <v>11.61</v>
      </c>
      <c r="R52" s="38">
        <v>26.300000000000004</v>
      </c>
      <c r="S52" s="38">
        <v>0</v>
      </c>
      <c r="T52" s="37">
        <f>SUMPRODUCT(LTA!J52:AN52,LTA!J$101:AN$101,LTA!J$104:AN$104)</f>
        <v>260.55</v>
      </c>
      <c r="U52" s="37">
        <f>SUMPRODUCT(LTA!J52:AN52,LTA!J$102:AN$102,LTA!J$104:AN$104)</f>
        <v>77.990000000000009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-160</v>
      </c>
      <c r="AA52" s="75">
        <f>STOA!I52</f>
        <v>66.930000000000007</v>
      </c>
      <c r="AB52" s="75">
        <f>-STOA!O52</f>
        <v>0</v>
      </c>
      <c r="AC52">
        <f t="shared" si="0"/>
        <v>12.193146328945282</v>
      </c>
      <c r="AD52">
        <f t="shared" si="1"/>
        <v>1118.0165075952252</v>
      </c>
      <c r="AE52">
        <f>'IDT-1'!C52</f>
        <v>0</v>
      </c>
      <c r="AF52" s="24"/>
      <c r="AG52">
        <f t="shared" si="2"/>
        <v>1118.0165075952252</v>
      </c>
      <c r="AI52" s="34">
        <f>PXIL!I52</f>
        <v>0</v>
      </c>
      <c r="AJ52" s="34">
        <f>PXIL!O52</f>
        <v>0</v>
      </c>
      <c r="AK52" s="34">
        <f>RTM_IEX!I52</f>
        <v>12.58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6.2967669999999991</v>
      </c>
      <c r="E53">
        <f>GT_NG!Q53</f>
        <v>7.9263803680981582</v>
      </c>
      <c r="F53">
        <f>GT_Spot!Q53</f>
        <v>0</v>
      </c>
      <c r="G53">
        <f>PPCL_NG!Q53</f>
        <v>22.6</v>
      </c>
      <c r="H53">
        <f>PPCL_Spot!Q53</f>
        <v>0</v>
      </c>
      <c r="I53">
        <f>Bawana_NG!Q53</f>
        <v>47.458224267594559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681.35973985219323</v>
      </c>
      <c r="P53" s="36">
        <v>68.606604473918637</v>
      </c>
      <c r="Q53" s="36">
        <v>11.61</v>
      </c>
      <c r="R53" s="38">
        <v>26.300000000000004</v>
      </c>
      <c r="S53" s="38">
        <v>0</v>
      </c>
      <c r="T53" s="37">
        <f>SUMPRODUCT(LTA!J53:AN53,LTA!J$101:AN$101,LTA!J$104:AN$104)</f>
        <v>261.96999999999997</v>
      </c>
      <c r="U53" s="37">
        <f>SUMPRODUCT(LTA!J53:AN53,LTA!J$102:AN$102,LTA!J$104:AN$104)</f>
        <v>108.33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-150</v>
      </c>
      <c r="AA53" s="75">
        <f>STOA!I53</f>
        <v>66.930000000000007</v>
      </c>
      <c r="AB53" s="75">
        <f>-STOA!O53</f>
        <v>0</v>
      </c>
      <c r="AC53">
        <f t="shared" si="0"/>
        <v>12.354242050061409</v>
      </c>
      <c r="AD53">
        <f t="shared" si="1"/>
        <v>1137.0334739117432</v>
      </c>
      <c r="AE53">
        <f>'IDT-1'!C53</f>
        <v>0</v>
      </c>
      <c r="AF53" s="24"/>
      <c r="AG53">
        <f t="shared" si="2"/>
        <v>1137.0334739117432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6.2967669999999991</v>
      </c>
      <c r="E54">
        <f>GT_NG!Q54</f>
        <v>7.9263803680981582</v>
      </c>
      <c r="F54">
        <f>GT_Spot!Q54</f>
        <v>0</v>
      </c>
      <c r="G54">
        <f>PPCL_NG!Q54</f>
        <v>22.6</v>
      </c>
      <c r="H54">
        <f>PPCL_Spot!Q54</f>
        <v>0</v>
      </c>
      <c r="I54">
        <f>Bawana_NG!Q54</f>
        <v>47.458224267594559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681.36021309054433</v>
      </c>
      <c r="P54" s="36">
        <v>68.606604473918637</v>
      </c>
      <c r="Q54" s="36">
        <v>11.61</v>
      </c>
      <c r="R54" s="38">
        <v>26.300000000000004</v>
      </c>
      <c r="S54" s="38">
        <v>0</v>
      </c>
      <c r="T54" s="37">
        <f>SUMPRODUCT(LTA!J54:AN54,LTA!J$101:AN$101,LTA!J$104:AN$104)</f>
        <v>263.5</v>
      </c>
      <c r="U54" s="37">
        <f>SUMPRODUCT(LTA!J54:AN54,LTA!J$102:AN$102,LTA!J$104:AN$104)</f>
        <v>111.28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-134</v>
      </c>
      <c r="AA54" s="75">
        <f>STOA!I54</f>
        <v>66.930000000000007</v>
      </c>
      <c r="AB54" s="75">
        <f>-STOA!O54</f>
        <v>0</v>
      </c>
      <c r="AC54">
        <f t="shared" si="0"/>
        <v>12.298695290289778</v>
      </c>
      <c r="AD54">
        <f t="shared" si="1"/>
        <v>1152.569493909866</v>
      </c>
      <c r="AE54">
        <f>'IDT-1'!C54</f>
        <v>0</v>
      </c>
      <c r="AF54" s="24"/>
      <c r="AG54">
        <f t="shared" si="2"/>
        <v>1152.569493909866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6.2967669999999991</v>
      </c>
      <c r="E55">
        <f>GT_NG!Q55</f>
        <v>7.9263803680981582</v>
      </c>
      <c r="F55">
        <f>GT_Spot!Q55</f>
        <v>0</v>
      </c>
      <c r="G55">
        <f>PPCL_NG!Q55</f>
        <v>22.6</v>
      </c>
      <c r="H55">
        <f>PPCL_Spot!Q55</f>
        <v>0</v>
      </c>
      <c r="I55">
        <f>Bawana_NG!Q55</f>
        <v>47.458224267594559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683.25865373891531</v>
      </c>
      <c r="P55" s="36">
        <v>68.606604473918637</v>
      </c>
      <c r="Q55" s="36">
        <v>11.61</v>
      </c>
      <c r="R55" s="38">
        <v>26.300000000000004</v>
      </c>
      <c r="S55" s="38">
        <v>0</v>
      </c>
      <c r="T55" s="37">
        <f>SUMPRODUCT(LTA!J55:AN55,LTA!J$101:AN$101,LTA!J$104:AN$104)</f>
        <v>267.19</v>
      </c>
      <c r="U55" s="37">
        <f>SUMPRODUCT(LTA!J55:AN55,LTA!J$102:AN$102,LTA!J$104:AN$104)</f>
        <v>93.92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-139</v>
      </c>
      <c r="AA55" s="75">
        <f>STOA!I55</f>
        <v>66.930000000000007</v>
      </c>
      <c r="AB55" s="75">
        <f>-STOA!O55</f>
        <v>0</v>
      </c>
      <c r="AC55">
        <f t="shared" si="0"/>
        <v>12.115102614487204</v>
      </c>
      <c r="AD55">
        <f t="shared" si="1"/>
        <v>1150.9815272340397</v>
      </c>
      <c r="AE55">
        <f>'IDT-1'!C55</f>
        <v>0</v>
      </c>
      <c r="AF55" s="24"/>
      <c r="AG55">
        <f t="shared" si="2"/>
        <v>1150.9815272340397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6.2967669999999991</v>
      </c>
      <c r="E56">
        <f>GT_NG!Q56</f>
        <v>7.9263803680981582</v>
      </c>
      <c r="F56">
        <f>GT_Spot!Q56</f>
        <v>0</v>
      </c>
      <c r="G56">
        <f>PPCL_NG!Q56</f>
        <v>22.6</v>
      </c>
      <c r="H56">
        <f>PPCL_Spot!Q56</f>
        <v>0</v>
      </c>
      <c r="I56">
        <f>Bawana_NG!Q56</f>
        <v>47.458224267594559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688.84394978618525</v>
      </c>
      <c r="P56" s="36">
        <v>68.606604473918637</v>
      </c>
      <c r="Q56" s="36">
        <v>11.61</v>
      </c>
      <c r="R56" s="38">
        <v>26.300000000000004</v>
      </c>
      <c r="S56" s="38">
        <v>0</v>
      </c>
      <c r="T56" s="37">
        <f>SUMPRODUCT(LTA!J56:AN56,LTA!J$101:AN$101,LTA!J$104:AN$104)</f>
        <v>269.60000000000002</v>
      </c>
      <c r="U56" s="37">
        <f>SUMPRODUCT(LTA!J56:AN56,LTA!J$102:AN$102,LTA!J$104:AN$104)</f>
        <v>95.08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-144</v>
      </c>
      <c r="AA56" s="75">
        <f>STOA!I56</f>
        <v>66.930000000000007</v>
      </c>
      <c r="AB56" s="75">
        <f>-STOA!O56</f>
        <v>0</v>
      </c>
      <c r="AC56">
        <f t="shared" si="0"/>
        <v>12.234362889908716</v>
      </c>
      <c r="AD56">
        <f t="shared" si="1"/>
        <v>1155.017563005888</v>
      </c>
      <c r="AE56">
        <f>'IDT-1'!C56</f>
        <v>0</v>
      </c>
      <c r="AF56" s="24"/>
      <c r="AG56">
        <f t="shared" si="2"/>
        <v>1155.017563005888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6.2967669999999991</v>
      </c>
      <c r="E57">
        <f>GT_NG!Q57</f>
        <v>7.9263803680981582</v>
      </c>
      <c r="F57">
        <f>GT_Spot!Q57</f>
        <v>0</v>
      </c>
      <c r="G57">
        <f>PPCL_NG!Q57</f>
        <v>22.6</v>
      </c>
      <c r="H57">
        <f>PPCL_Spot!Q57</f>
        <v>0</v>
      </c>
      <c r="I57">
        <f>Bawana_NG!Q57</f>
        <v>47.458224267594559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687.24168794559648</v>
      </c>
      <c r="P57" s="36">
        <v>68.606604473918637</v>
      </c>
      <c r="Q57" s="36">
        <v>11.61</v>
      </c>
      <c r="R57" s="38">
        <v>26.300000000000004</v>
      </c>
      <c r="S57" s="38">
        <v>0</v>
      </c>
      <c r="T57" s="37">
        <f>SUMPRODUCT(LTA!J57:AN57,LTA!J$101:AN$101,LTA!J$104:AN$104)</f>
        <v>278.64</v>
      </c>
      <c r="U57" s="37">
        <f>SUMPRODUCT(LTA!J57:AN57,LTA!J$102:AN$102,LTA!J$104:AN$104)</f>
        <v>101.26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-139</v>
      </c>
      <c r="AA57" s="75">
        <f>STOA!I57</f>
        <v>66.930000000000007</v>
      </c>
      <c r="AB57" s="75">
        <f>-STOA!O57</f>
        <v>0</v>
      </c>
      <c r="AC57">
        <f t="shared" si="0"/>
        <v>12.306396101823326</v>
      </c>
      <c r="AD57">
        <f t="shared" si="1"/>
        <v>1173.5632679533846</v>
      </c>
      <c r="AE57">
        <f>'IDT-1'!C57</f>
        <v>0</v>
      </c>
      <c r="AF57" s="24"/>
      <c r="AG57">
        <f t="shared" si="2"/>
        <v>1173.5632679533846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6.2967669999999991</v>
      </c>
      <c r="E58">
        <f>GT_NG!Q58</f>
        <v>7.9263803680981582</v>
      </c>
      <c r="F58">
        <f>GT_Spot!Q58</f>
        <v>0</v>
      </c>
      <c r="G58">
        <f>PPCL_NG!Q58</f>
        <v>22.6</v>
      </c>
      <c r="H58">
        <f>PPCL_Spot!Q58</f>
        <v>0</v>
      </c>
      <c r="I58">
        <f>Bawana_NG!Q58</f>
        <v>47.458224267594559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691.33399207738353</v>
      </c>
      <c r="P58" s="36">
        <v>68.607030898390164</v>
      </c>
      <c r="Q58" s="36">
        <v>11.61</v>
      </c>
      <c r="R58" s="38">
        <v>26.300000000000004</v>
      </c>
      <c r="S58" s="38">
        <v>0</v>
      </c>
      <c r="T58" s="37">
        <f>SUMPRODUCT(LTA!J58:AN58,LTA!J$101:AN$101,LTA!J$104:AN$104)</f>
        <v>279.92</v>
      </c>
      <c r="U58" s="37">
        <f>SUMPRODUCT(LTA!J58:AN58,LTA!J$102:AN$102,LTA!J$104:AN$104)</f>
        <v>102.42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-124</v>
      </c>
      <c r="AA58" s="75">
        <f>STOA!I58</f>
        <v>66.930000000000007</v>
      </c>
      <c r="AB58" s="75">
        <f>-STOA!O58</f>
        <v>0</v>
      </c>
      <c r="AC58">
        <f t="shared" si="0"/>
        <v>12.234203672622561</v>
      </c>
      <c r="AD58">
        <f t="shared" si="1"/>
        <v>1195.168190938844</v>
      </c>
      <c r="AE58">
        <f>'IDT-1'!C58</f>
        <v>0</v>
      </c>
      <c r="AF58" s="24"/>
      <c r="AG58">
        <f t="shared" si="2"/>
        <v>1195.168190938844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6.2967669999999991</v>
      </c>
      <c r="E59">
        <f>GT_NG!Q59</f>
        <v>7.9263803680981582</v>
      </c>
      <c r="F59">
        <f>GT_Spot!Q59</f>
        <v>0</v>
      </c>
      <c r="G59">
        <f>PPCL_NG!Q59</f>
        <v>22.13</v>
      </c>
      <c r="H59">
        <f>PPCL_Spot!Q59</f>
        <v>0</v>
      </c>
      <c r="I59">
        <f>Bawana_NG!Q59</f>
        <v>47.458224267594559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693.89908420765289</v>
      </c>
      <c r="P59" s="36">
        <v>68.607387877864923</v>
      </c>
      <c r="Q59" s="36">
        <v>11.61</v>
      </c>
      <c r="R59" s="38">
        <v>26.300000000000004</v>
      </c>
      <c r="S59" s="38">
        <v>0</v>
      </c>
      <c r="T59" s="37">
        <f>SUMPRODUCT(LTA!J59:AN59,LTA!J$101:AN$101,LTA!J$104:AN$104)</f>
        <v>275.62</v>
      </c>
      <c r="U59" s="37">
        <f>SUMPRODUCT(LTA!J59:AN59,LTA!J$102:AN$102,LTA!J$104:AN$104)</f>
        <v>119.12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-130</v>
      </c>
      <c r="AA59" s="75">
        <f>STOA!I59</f>
        <v>66.930000000000007</v>
      </c>
      <c r="AB59" s="75">
        <f>-STOA!O59</f>
        <v>0</v>
      </c>
      <c r="AC59">
        <f t="shared" si="0"/>
        <v>12.406792391493747</v>
      </c>
      <c r="AD59">
        <f t="shared" si="1"/>
        <v>1203.4910513297168</v>
      </c>
      <c r="AE59">
        <f>'IDT-1'!C59</f>
        <v>0</v>
      </c>
      <c r="AF59" s="24"/>
      <c r="AG59">
        <f t="shared" si="2"/>
        <v>1203.4910513297168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6.2967669999999991</v>
      </c>
      <c r="E60">
        <f>GT_NG!Q60</f>
        <v>7.9263803680981582</v>
      </c>
      <c r="F60">
        <f>GT_Spot!Q60</f>
        <v>0</v>
      </c>
      <c r="G60">
        <f>PPCL_NG!Q60</f>
        <v>22.13</v>
      </c>
      <c r="H60">
        <f>PPCL_Spot!Q60</f>
        <v>0</v>
      </c>
      <c r="I60">
        <f>Bawana_NG!Q60</f>
        <v>47.458224267594559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693.89755424927409</v>
      </c>
      <c r="P60" s="36">
        <v>68.607387877864923</v>
      </c>
      <c r="Q60" s="36">
        <v>11.61</v>
      </c>
      <c r="R60" s="38">
        <v>26.300000000000004</v>
      </c>
      <c r="S60" s="38">
        <v>0</v>
      </c>
      <c r="T60" s="37">
        <f>SUMPRODUCT(LTA!J60:AN60,LTA!J$101:AN$101,LTA!J$104:AN$104)</f>
        <v>273.77</v>
      </c>
      <c r="U60" s="37">
        <f>SUMPRODUCT(LTA!J60:AN60,LTA!J$102:AN$102,LTA!J$104:AN$104)</f>
        <v>119.62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-138</v>
      </c>
      <c r="AA60" s="75">
        <f>STOA!I60</f>
        <v>66.930000000000007</v>
      </c>
      <c r="AB60" s="75">
        <f>-STOA!O60</f>
        <v>0</v>
      </c>
      <c r="AC60">
        <f t="shared" si="0"/>
        <v>12.617600801642473</v>
      </c>
      <c r="AD60">
        <f t="shared" si="1"/>
        <v>1212.308712961189</v>
      </c>
      <c r="AE60">
        <f>'IDT-1'!C60</f>
        <v>0</v>
      </c>
      <c r="AF60" s="24"/>
      <c r="AG60">
        <f t="shared" si="2"/>
        <v>1212.308712961189</v>
      </c>
      <c r="AI60" s="34">
        <f>PXIL!I60</f>
        <v>0</v>
      </c>
      <c r="AJ60" s="34">
        <f>PXIL!O60</f>
        <v>0</v>
      </c>
      <c r="AK60" s="34">
        <f>RTM_IEX!I60</f>
        <v>18.38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6.2967669999999991</v>
      </c>
      <c r="E61">
        <f>GT_NG!Q61</f>
        <v>7.9263803680981582</v>
      </c>
      <c r="F61">
        <f>GT_Spot!Q61</f>
        <v>0</v>
      </c>
      <c r="G61">
        <f>PPCL_NG!Q61</f>
        <v>22.13</v>
      </c>
      <c r="H61">
        <f>PPCL_Spot!Q61</f>
        <v>0</v>
      </c>
      <c r="I61">
        <f>Bawana_NG!Q61</f>
        <v>47.458224267594559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699.21258522615574</v>
      </c>
      <c r="P61" s="36">
        <v>68.607387877864923</v>
      </c>
      <c r="Q61" s="36">
        <v>22.160000000000004</v>
      </c>
      <c r="R61" s="38">
        <v>26.300000000000004</v>
      </c>
      <c r="S61" s="38">
        <v>0</v>
      </c>
      <c r="T61" s="37">
        <f>SUMPRODUCT(LTA!J61:AN61,LTA!J$101:AN$101,LTA!J$104:AN$104)</f>
        <v>265.57</v>
      </c>
      <c r="U61" s="37">
        <f>SUMPRODUCT(LTA!J61:AN61,LTA!J$102:AN$102,LTA!J$104:AN$104)</f>
        <v>120.28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-148</v>
      </c>
      <c r="AA61" s="75">
        <f>STOA!I61</f>
        <v>66.930000000000007</v>
      </c>
      <c r="AB61" s="75">
        <f>-STOA!O61</f>
        <v>0</v>
      </c>
      <c r="AC61">
        <f t="shared" si="0"/>
        <v>12.983502639097173</v>
      </c>
      <c r="AD61">
        <f t="shared" si="1"/>
        <v>1235.4178421006161</v>
      </c>
      <c r="AE61">
        <f>'IDT-1'!C61</f>
        <v>-11.827999999999999</v>
      </c>
      <c r="AF61" s="24"/>
      <c r="AG61">
        <f t="shared" si="2"/>
        <v>1223.5898421006161</v>
      </c>
      <c r="AI61" s="34">
        <f>PXIL!I61</f>
        <v>0</v>
      </c>
      <c r="AJ61" s="34">
        <f>PXIL!O61</f>
        <v>0</v>
      </c>
      <c r="AK61" s="34">
        <f>RTM_IEX!I61</f>
        <v>43.53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6.2967669999999991</v>
      </c>
      <c r="E62">
        <f>GT_NG!Q62</f>
        <v>7.9263803680981582</v>
      </c>
      <c r="F62">
        <f>GT_Spot!Q62</f>
        <v>0</v>
      </c>
      <c r="G62">
        <f>PPCL_NG!Q62</f>
        <v>22.13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732.18420984881493</v>
      </c>
      <c r="P62" s="36">
        <v>68.607387877864923</v>
      </c>
      <c r="Q62" s="36">
        <v>22.160000000000004</v>
      </c>
      <c r="R62" s="38">
        <v>26.300000000000004</v>
      </c>
      <c r="S62" s="38">
        <v>0</v>
      </c>
      <c r="T62" s="37">
        <f>SUMPRODUCT(LTA!J62:AN62,LTA!J$101:AN$101,LTA!J$104:AN$104)</f>
        <v>257.07</v>
      </c>
      <c r="U62" s="37">
        <f>SUMPRODUCT(LTA!J62:AN62,LTA!J$102:AN$102,LTA!J$104:AN$104)</f>
        <v>121.12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-93</v>
      </c>
      <c r="AA62" s="75">
        <f>STOA!I62</f>
        <v>66.930000000000007</v>
      </c>
      <c r="AB62" s="75">
        <f>-STOA!O62</f>
        <v>0</v>
      </c>
      <c r="AC62">
        <f t="shared" si="0"/>
        <v>12.427905527210816</v>
      </c>
      <c r="AD62">
        <f t="shared" si="1"/>
        <v>1280.2968395675668</v>
      </c>
      <c r="AE62">
        <f>'IDT-1'!C62</f>
        <v>-42.930999999999997</v>
      </c>
      <c r="AF62" s="24"/>
      <c r="AG62">
        <f t="shared" si="2"/>
        <v>1237.3658395675668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6.2967669999999991</v>
      </c>
      <c r="E63">
        <f>GT_NG!Q63</f>
        <v>7.9263803680981582</v>
      </c>
      <c r="F63">
        <f>GT_Spot!Q63</f>
        <v>0</v>
      </c>
      <c r="G63">
        <f>PPCL_NG!Q63</f>
        <v>22.13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735.06902855200337</v>
      </c>
      <c r="P63" s="36">
        <v>68.607387877864923</v>
      </c>
      <c r="Q63" s="36">
        <v>22.160000000000004</v>
      </c>
      <c r="R63" s="38">
        <v>26.300000000000004</v>
      </c>
      <c r="S63" s="38">
        <v>0</v>
      </c>
      <c r="T63" s="37">
        <f>SUMPRODUCT(LTA!J63:AN63,LTA!J$101:AN$101,LTA!J$104:AN$104)</f>
        <v>246.06</v>
      </c>
      <c r="U63" s="37">
        <f>SUMPRODUCT(LTA!J63:AN63,LTA!J$102:AN$102,LTA!J$104:AN$104)</f>
        <v>121.78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-58</v>
      </c>
      <c r="AA63" s="75">
        <f>STOA!I63</f>
        <v>66.930000000000007</v>
      </c>
      <c r="AB63" s="75">
        <f>-STOA!O63</f>
        <v>0</v>
      </c>
      <c r="AC63">
        <f t="shared" si="0"/>
        <v>12.255607483946482</v>
      </c>
      <c r="AD63">
        <f t="shared" si="1"/>
        <v>1330.2539563140199</v>
      </c>
      <c r="AE63">
        <f>'IDT-1'!C63</f>
        <v>-67.373999999999995</v>
      </c>
      <c r="AF63" s="24"/>
      <c r="AG63">
        <f t="shared" si="2"/>
        <v>1262.8799563140199</v>
      </c>
      <c r="AI63" s="34">
        <f>PXIL!I63</f>
        <v>0</v>
      </c>
      <c r="AJ63" s="34">
        <f>PXIL!O63</f>
        <v>0</v>
      </c>
      <c r="AK63" s="34">
        <f>RTM_IEX!I63</f>
        <v>22.25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6.2967669999999991</v>
      </c>
      <c r="E64">
        <f>GT_NG!Q64</f>
        <v>7.9263803680981582</v>
      </c>
      <c r="F64">
        <f>GT_Spot!Q64</f>
        <v>0</v>
      </c>
      <c r="G64">
        <f>PPCL_NG!Q64</f>
        <v>22.13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740.06112389131295</v>
      </c>
      <c r="P64" s="36">
        <v>68.607387877864923</v>
      </c>
      <c r="Q64" s="36">
        <v>22.160000000000004</v>
      </c>
      <c r="R64" s="38">
        <v>26.3</v>
      </c>
      <c r="S64" s="38">
        <v>0</v>
      </c>
      <c r="T64" s="37">
        <f>SUMPRODUCT(LTA!J64:AN64,LTA!J$101:AN$101,LTA!J$104:AN$104)</f>
        <v>235.43</v>
      </c>
      <c r="U64" s="37">
        <f>SUMPRODUCT(LTA!J64:AN64,LTA!J$102:AN$102,LTA!J$104:AN$104)</f>
        <v>122.44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</v>
      </c>
      <c r="AA64" s="75">
        <f>STOA!I64</f>
        <v>66.930000000000007</v>
      </c>
      <c r="AB64" s="75">
        <f>-STOA!O64</f>
        <v>0</v>
      </c>
      <c r="AC64">
        <f t="shared" si="0"/>
        <v>11.818078775801121</v>
      </c>
      <c r="AD64">
        <f t="shared" si="1"/>
        <v>1358.9435803614749</v>
      </c>
      <c r="AE64">
        <f>'IDT-1'!C64</f>
        <v>-89.79</v>
      </c>
      <c r="AF64" s="24"/>
      <c r="AG64">
        <f t="shared" si="2"/>
        <v>1269.153580361475</v>
      </c>
      <c r="AI64" s="34">
        <f>PXIL!I64</f>
        <v>0</v>
      </c>
      <c r="AJ64" s="34">
        <f>PXIL!O64</f>
        <v>0</v>
      </c>
      <c r="AK64" s="34">
        <f>RTM_IEX!I64</f>
        <v>15.48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6.2967669999999991</v>
      </c>
      <c r="E65">
        <f>GT_NG!Q65</f>
        <v>7.9263803680981582</v>
      </c>
      <c r="F65">
        <f>GT_Spot!Q65</f>
        <v>0</v>
      </c>
      <c r="G65">
        <f>PPCL_NG!Q65</f>
        <v>22.13</v>
      </c>
      <c r="H65">
        <f>PPCL_Spot!Q65</f>
        <v>0</v>
      </c>
      <c r="I65">
        <f>Bawana_NG!Q65</f>
        <v>54.999999999999986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815.23634139207934</v>
      </c>
      <c r="P65" s="36">
        <v>68.607387877864923</v>
      </c>
      <c r="Q65" s="36">
        <v>22.160000000000004</v>
      </c>
      <c r="R65" s="38">
        <v>26.3</v>
      </c>
      <c r="S65" s="38">
        <v>0</v>
      </c>
      <c r="T65" s="37">
        <f>SUMPRODUCT(LTA!J65:AN65,LTA!J$101:AN$101,LTA!J$104:AN$104)</f>
        <v>231.81</v>
      </c>
      <c r="U65" s="37">
        <f>SUMPRODUCT(LTA!J65:AN65,LTA!J$102:AN$102,LTA!J$104:AN$104)</f>
        <v>124.28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66.930000000000007</v>
      </c>
      <c r="AB65" s="75">
        <f>-STOA!O65</f>
        <v>-107</v>
      </c>
      <c r="AC65">
        <f t="shared" si="0"/>
        <v>13.058499640322685</v>
      </c>
      <c r="AD65">
        <f t="shared" si="1"/>
        <v>1326.6183769977197</v>
      </c>
      <c r="AE65">
        <f>'IDT-1'!C65</f>
        <v>-102.486</v>
      </c>
      <c r="AF65" s="24"/>
      <c r="AG65">
        <f t="shared" si="2"/>
        <v>1224.1323769977196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6.2967669999999991</v>
      </c>
      <c r="E66">
        <f>GT_NG!Q66</f>
        <v>7.9263803680981582</v>
      </c>
      <c r="F66">
        <f>GT_Spot!Q66</f>
        <v>0</v>
      </c>
      <c r="G66">
        <f>PPCL_NG!Q66</f>
        <v>22.13</v>
      </c>
      <c r="H66">
        <f>PPCL_Spot!Q66</f>
        <v>0</v>
      </c>
      <c r="I66">
        <f>Bawana_NG!Q66</f>
        <v>54.999999999999986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812.87599103337425</v>
      </c>
      <c r="P66" s="36">
        <v>68.607387877864923</v>
      </c>
      <c r="Q66" s="36">
        <v>22.160000000000004</v>
      </c>
      <c r="R66" s="38">
        <v>26.3</v>
      </c>
      <c r="S66" s="38">
        <v>0</v>
      </c>
      <c r="T66" s="37">
        <f>SUMPRODUCT(LTA!J66:AN66,LTA!J$101:AN$101,LTA!J$104:AN$104)</f>
        <v>218.57999999999998</v>
      </c>
      <c r="U66" s="37">
        <f>SUMPRODUCT(LTA!J66:AN66,LTA!J$102:AN$102,LTA!J$104:AN$104)</f>
        <v>124.62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-72</v>
      </c>
      <c r="AC66">
        <f t="shared" si="0"/>
        <v>12.633906176938444</v>
      </c>
      <c r="AD66">
        <f t="shared" si="1"/>
        <v>1346.7926201023988</v>
      </c>
      <c r="AE66">
        <f>'IDT-1'!C66</f>
        <v>-73</v>
      </c>
      <c r="AF66" s="24"/>
      <c r="AG66">
        <f t="shared" si="2"/>
        <v>1273.7926201023988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6.3620909999999995</v>
      </c>
      <c r="E67">
        <f>GT_NG!Q67</f>
        <v>7.9263803680981582</v>
      </c>
      <c r="F67">
        <f>GT_Spot!Q67</f>
        <v>0</v>
      </c>
      <c r="G67">
        <f>PPCL_NG!Q67</f>
        <v>22.13</v>
      </c>
      <c r="H67">
        <f>PPCL_Spot!Q67</f>
        <v>0</v>
      </c>
      <c r="I67">
        <f>Bawana_NG!Q67</f>
        <v>54.999999999999986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814.75717333649015</v>
      </c>
      <c r="P67" s="36">
        <v>68.607387877864923</v>
      </c>
      <c r="Q67" s="36">
        <v>22.160000000000004</v>
      </c>
      <c r="R67" s="38">
        <v>26.3</v>
      </c>
      <c r="S67" s="38">
        <v>0</v>
      </c>
      <c r="T67" s="37">
        <f>SUMPRODUCT(LTA!J67:AN67,LTA!J$101:AN$101,LTA!J$104:AN$104)</f>
        <v>201.54000000000002</v>
      </c>
      <c r="U67" s="37">
        <f>SUMPRODUCT(LTA!J67:AN67,LTA!J$102:AN$102,LTA!J$104:AN$104)</f>
        <v>125.12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-80</v>
      </c>
      <c r="AC67">
        <f t="shared" si="0"/>
        <v>12.663801668932624</v>
      </c>
      <c r="AD67">
        <f t="shared" si="1"/>
        <v>1314.1692309135208</v>
      </c>
      <c r="AE67">
        <f>'IDT-1'!C67</f>
        <v>-49.46</v>
      </c>
      <c r="AF67" s="24"/>
      <c r="AG67">
        <f t="shared" si="2"/>
        <v>1264.7092309135207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6.3620909999999995</v>
      </c>
      <c r="E68">
        <f>GT_NG!Q68</f>
        <v>7.9263803680981582</v>
      </c>
      <c r="F68">
        <f>GT_Spot!Q68</f>
        <v>0</v>
      </c>
      <c r="G68">
        <f>PPCL_NG!Q68</f>
        <v>22.13</v>
      </c>
      <c r="H68">
        <f>PPCL_Spot!Q68</f>
        <v>0</v>
      </c>
      <c r="I68">
        <f>Bawana_NG!Q68</f>
        <v>54.999999999999986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814.75717333649015</v>
      </c>
      <c r="P68" s="36">
        <v>68.607387877864923</v>
      </c>
      <c r="Q68" s="36">
        <v>22.160000000000004</v>
      </c>
      <c r="R68" s="38">
        <v>26.3</v>
      </c>
      <c r="S68" s="38">
        <v>0</v>
      </c>
      <c r="T68" s="37">
        <f>SUMPRODUCT(LTA!J68:AN68,LTA!J$101:AN$101,LTA!J$104:AN$104)</f>
        <v>187.05</v>
      </c>
      <c r="U68" s="37">
        <f>SUMPRODUCT(LTA!J68:AN68,LTA!J$102:AN$102,LTA!J$104:AN$104)</f>
        <v>125.62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-73</v>
      </c>
      <c r="AC68">
        <f t="shared" ref="AC68:AC98" si="3">SUMIF(B68:AB68,"&gt;0")*$AC$2-SUMIF(B68:AB68,"&lt;0")*($AC$2/(1-$AC$2))+SUMIF(AI68:AR68,"&gt;0")*$AC$2-SUMIF(AI68:AR68,"&lt;0")*($AC$2/(1-$AC$2))</f>
        <v>12.529343353482844</v>
      </c>
      <c r="AD68">
        <f t="shared" ref="AD68:AD98" si="4">SUM(B68:AB68,AI68:AV68)-AC68</f>
        <v>1302.3136892289704</v>
      </c>
      <c r="AE68">
        <f>'IDT-1'!C68</f>
        <v>-51.722000000000001</v>
      </c>
      <c r="AF68" s="24"/>
      <c r="AG68">
        <f t="shared" ref="AG68:AG98" si="5">SUM(AD68:AF68)</f>
        <v>1250.5916892289704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6.3620909999999995</v>
      </c>
      <c r="E69">
        <f>GT_NG!Q69</f>
        <v>7.9263803680981582</v>
      </c>
      <c r="F69">
        <f>GT_Spot!Q69</f>
        <v>0</v>
      </c>
      <c r="G69">
        <f>PPCL_NG!Q69</f>
        <v>22.13</v>
      </c>
      <c r="H69">
        <f>PPCL_Spot!Q69</f>
        <v>0</v>
      </c>
      <c r="I69">
        <f>Bawana_NG!Q69</f>
        <v>54.999999999999986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799.61902129608427</v>
      </c>
      <c r="P69" s="36">
        <v>68.607387877864923</v>
      </c>
      <c r="Q69" s="36">
        <v>22.160000000000004</v>
      </c>
      <c r="R69" s="38">
        <v>26.3</v>
      </c>
      <c r="S69" s="38">
        <v>0</v>
      </c>
      <c r="T69" s="37">
        <f>SUMPRODUCT(LTA!J69:AN69,LTA!J$101:AN$101,LTA!J$104:AN$104)</f>
        <v>174.03</v>
      </c>
      <c r="U69" s="37">
        <f>SUMPRODUCT(LTA!J69:AN69,LTA!J$102:AN$102,LTA!J$104:AN$104)</f>
        <v>126.12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-72</v>
      </c>
      <c r="AC69">
        <f t="shared" si="3"/>
        <v>12.161476352745211</v>
      </c>
      <c r="AD69">
        <f t="shared" si="4"/>
        <v>1291.0234041893023</v>
      </c>
      <c r="AE69">
        <f>'IDT-1'!C69</f>
        <v>-38</v>
      </c>
      <c r="AF69" s="24"/>
      <c r="AG69">
        <f t="shared" si="5"/>
        <v>1253.0234041893023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6.3620909999999995</v>
      </c>
      <c r="E70">
        <f>GT_NG!Q70</f>
        <v>7.9263803680981582</v>
      </c>
      <c r="F70">
        <f>GT_Spot!Q70</f>
        <v>0</v>
      </c>
      <c r="G70">
        <f>PPCL_NG!Q70</f>
        <v>22.13</v>
      </c>
      <c r="H70">
        <f>PPCL_Spot!Q70</f>
        <v>0</v>
      </c>
      <c r="I70">
        <f>Bawana_NG!Q70</f>
        <v>54.999999999999986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794.77969689267366</v>
      </c>
      <c r="P70" s="36">
        <v>68.607387877864923</v>
      </c>
      <c r="Q70" s="36">
        <v>22.160000000000004</v>
      </c>
      <c r="R70" s="38">
        <v>26.3</v>
      </c>
      <c r="S70" s="38">
        <v>0</v>
      </c>
      <c r="T70" s="37">
        <f>SUMPRODUCT(LTA!J70:AN70,LTA!J$101:AN$101,LTA!J$104:AN$104)</f>
        <v>159.23000000000002</v>
      </c>
      <c r="U70" s="37">
        <f>SUMPRODUCT(LTA!J70:AN70,LTA!J$102:AN$102,LTA!J$104:AN$104)</f>
        <v>126.78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-72</v>
      </c>
      <c r="AC70">
        <f t="shared" si="3"/>
        <v>12.00205002775656</v>
      </c>
      <c r="AD70">
        <f t="shared" si="4"/>
        <v>1272.2035061108802</v>
      </c>
      <c r="AE70">
        <f>'IDT-1'!C70</f>
        <v>-23</v>
      </c>
      <c r="AF70" s="24"/>
      <c r="AG70">
        <f t="shared" si="5"/>
        <v>1249.2035061108802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6.3620909999999995</v>
      </c>
      <c r="E71">
        <f>GT_NG!Q71</f>
        <v>7.9263803680981582</v>
      </c>
      <c r="F71">
        <f>GT_Spot!Q71</f>
        <v>0</v>
      </c>
      <c r="G71">
        <f>PPCL_NG!Q71</f>
        <v>22.13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792.64329223173968</v>
      </c>
      <c r="P71" s="36">
        <v>68.607387877864923</v>
      </c>
      <c r="Q71" s="36">
        <v>22.160000000000004</v>
      </c>
      <c r="R71" s="38">
        <v>21.75</v>
      </c>
      <c r="S71" s="38">
        <v>0</v>
      </c>
      <c r="T71" s="37">
        <f>SUMPRODUCT(LTA!J71:AN71,LTA!J$101:AN$101,LTA!J$104:AN$104)</f>
        <v>141.21</v>
      </c>
      <c r="U71" s="37">
        <f>SUMPRODUCT(LTA!J71:AN71,LTA!J$102:AN$102,LTA!J$104:AN$104)</f>
        <v>132.12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-85</v>
      </c>
      <c r="AC71">
        <f t="shared" si="3"/>
        <v>11.949497279028273</v>
      </c>
      <c r="AD71">
        <f t="shared" si="4"/>
        <v>1239.8896541986746</v>
      </c>
      <c r="AE71">
        <f>'IDT-1'!C71</f>
        <v>0</v>
      </c>
      <c r="AF71" s="24"/>
      <c r="AG71">
        <f t="shared" si="5"/>
        <v>1239.8896541986746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6.3620909999999995</v>
      </c>
      <c r="E72">
        <f>GT_NG!Q72</f>
        <v>7.9263803680981582</v>
      </c>
      <c r="F72">
        <f>GT_Spot!Q72</f>
        <v>0</v>
      </c>
      <c r="G72">
        <f>PPCL_NG!Q72</f>
        <v>22.13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781.56150236241717</v>
      </c>
      <c r="P72" s="36">
        <v>68.607387877864923</v>
      </c>
      <c r="Q72" s="36">
        <v>22.160000000000004</v>
      </c>
      <c r="R72" s="38">
        <v>17.03</v>
      </c>
      <c r="S72" s="38">
        <v>0</v>
      </c>
      <c r="T72" s="37">
        <f>SUMPRODUCT(LTA!J72:AN72,LTA!J$101:AN$101,LTA!J$104:AN$104)</f>
        <v>125.83</v>
      </c>
      <c r="U72" s="37">
        <f>SUMPRODUCT(LTA!J72:AN72,LTA!J$102:AN$102,LTA!J$104:AN$104)</f>
        <v>131.78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-65</v>
      </c>
      <c r="AC72">
        <f t="shared" si="3"/>
        <v>11.515291089628183</v>
      </c>
      <c r="AD72">
        <f t="shared" si="4"/>
        <v>1228.8020705187521</v>
      </c>
      <c r="AE72">
        <f>'IDT-1'!C72</f>
        <v>0</v>
      </c>
      <c r="AF72" s="24"/>
      <c r="AG72">
        <f t="shared" si="5"/>
        <v>1228.8020705187521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6.3620909999999995</v>
      </c>
      <c r="E73">
        <f>GT_NG!Q73</f>
        <v>7.9263803680981582</v>
      </c>
      <c r="F73">
        <f>GT_Spot!Q73</f>
        <v>0</v>
      </c>
      <c r="G73">
        <f>PPCL_NG!Q73</f>
        <v>22.13</v>
      </c>
      <c r="H73">
        <f>PPCL_Spot!Q73</f>
        <v>0</v>
      </c>
      <c r="I73">
        <f>Bawana_NG!Q73</f>
        <v>47.458224267594559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774.39175505032495</v>
      </c>
      <c r="P73" s="36">
        <v>68.607387877864923</v>
      </c>
      <c r="Q73" s="36">
        <v>22.160000000000004</v>
      </c>
      <c r="R73" s="38">
        <v>10.869999999999997</v>
      </c>
      <c r="S73" s="38">
        <v>0</v>
      </c>
      <c r="T73" s="37">
        <f>SUMPRODUCT(LTA!J73:AN73,LTA!J$101:AN$101,LTA!J$104:AN$104)</f>
        <v>109.82</v>
      </c>
      <c r="U73" s="37">
        <f>SUMPRODUCT(LTA!J73:AN73,LTA!J$102:AN$102,LTA!J$104:AN$104)</f>
        <v>131.44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-50</v>
      </c>
      <c r="AC73">
        <f t="shared" si="3"/>
        <v>11.075562930181066</v>
      </c>
      <c r="AD73">
        <f t="shared" si="4"/>
        <v>1207.0202756337014</v>
      </c>
      <c r="AE73">
        <f>'IDT-1'!C73</f>
        <v>0</v>
      </c>
      <c r="AF73" s="24"/>
      <c r="AG73">
        <f t="shared" si="5"/>
        <v>1207.0202756337014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6.3620909999999995</v>
      </c>
      <c r="E74">
        <f>GT_NG!Q74</f>
        <v>7.9263803680981582</v>
      </c>
      <c r="F74">
        <f>GT_Spot!Q74</f>
        <v>0</v>
      </c>
      <c r="G74">
        <f>PPCL_NG!Q74</f>
        <v>22.13</v>
      </c>
      <c r="H74">
        <f>PPCL_Spot!Q74</f>
        <v>0</v>
      </c>
      <c r="I74">
        <f>Bawana_NG!Q74</f>
        <v>47.458224267594559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774.39175505032495</v>
      </c>
      <c r="P74" s="36">
        <v>68.607387877864923</v>
      </c>
      <c r="Q74" s="36">
        <v>22.160000000000004</v>
      </c>
      <c r="R74" s="38">
        <v>5.12</v>
      </c>
      <c r="S74" s="38">
        <v>0</v>
      </c>
      <c r="T74" s="37">
        <f>SUMPRODUCT(LTA!J74:AN74,LTA!J$101:AN$101,LTA!J$104:AN$104)</f>
        <v>97.460000000000008</v>
      </c>
      <c r="U74" s="37">
        <f>SUMPRODUCT(LTA!J74:AN74,LTA!J$102:AN$102,LTA!J$104:AN$104)</f>
        <v>131.12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-55</v>
      </c>
      <c r="AC74">
        <f t="shared" si="3"/>
        <v>11.003762718805513</v>
      </c>
      <c r="AD74">
        <f t="shared" si="4"/>
        <v>1188.5020758450771</v>
      </c>
      <c r="AE74">
        <f>'IDT-1'!C74</f>
        <v>0</v>
      </c>
      <c r="AF74" s="24"/>
      <c r="AG74">
        <f t="shared" si="5"/>
        <v>1188.5020758450771</v>
      </c>
      <c r="AI74" s="34">
        <f>PXIL!I74</f>
        <v>0</v>
      </c>
      <c r="AJ74" s="34">
        <f>PXIL!O74</f>
        <v>0</v>
      </c>
      <c r="AK74" s="34">
        <f>RTM_IEX!I74</f>
        <v>4.84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6.3620909999999995</v>
      </c>
      <c r="E75">
        <f>GT_NG!Q75</f>
        <v>8</v>
      </c>
      <c r="F75">
        <f>GT_Spot!Q75</f>
        <v>0</v>
      </c>
      <c r="G75">
        <f>PPCL_NG!Q75</f>
        <v>22.13</v>
      </c>
      <c r="H75">
        <f>PPCL_Spot!Q75</f>
        <v>0</v>
      </c>
      <c r="I75">
        <f>Bawana_NG!Q75</f>
        <v>47.458224267594559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773.82376444498254</v>
      </c>
      <c r="P75" s="36">
        <v>68.607387877864923</v>
      </c>
      <c r="Q75" s="36">
        <v>22.160000000000004</v>
      </c>
      <c r="R75" s="38">
        <v>0</v>
      </c>
      <c r="S75" s="38">
        <v>0</v>
      </c>
      <c r="T75" s="37">
        <f>SUMPRODUCT(LTA!J75:AN75,LTA!J$101:AN$101,LTA!J$104:AN$104)</f>
        <v>84.75</v>
      </c>
      <c r="U75" s="37">
        <f>SUMPRODUCT(LTA!J75:AN75,LTA!J$102:AN$102,LTA!J$104:AN$104)</f>
        <v>130.62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-95</v>
      </c>
      <c r="AC75">
        <f t="shared" si="3"/>
        <v>11.550136311624174</v>
      </c>
      <c r="AD75">
        <f t="shared" si="4"/>
        <v>1172.6613312788179</v>
      </c>
      <c r="AE75">
        <f>'IDT-1'!C75</f>
        <v>0</v>
      </c>
      <c r="AF75" s="24"/>
      <c r="AG75">
        <f t="shared" si="5"/>
        <v>1172.6613312788179</v>
      </c>
      <c r="AI75" s="34">
        <f>PXIL!I75</f>
        <v>0</v>
      </c>
      <c r="AJ75" s="34">
        <f>PXIL!O75</f>
        <v>0</v>
      </c>
      <c r="AK75" s="34">
        <f>RTM_IEX!I75</f>
        <v>48.37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6.3620909999999995</v>
      </c>
      <c r="E76">
        <f>GT_NG!Q76</f>
        <v>8</v>
      </c>
      <c r="F76">
        <f>GT_Spot!Q76</f>
        <v>0</v>
      </c>
      <c r="G76">
        <f>PPCL_NG!Q76</f>
        <v>22.13</v>
      </c>
      <c r="H76">
        <f>PPCL_Spot!Q76</f>
        <v>0</v>
      </c>
      <c r="I76">
        <f>Bawana_NG!Q76</f>
        <v>47.458224267594559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780.05187371285012</v>
      </c>
      <c r="P76" s="36">
        <v>68.607387877864923</v>
      </c>
      <c r="Q76" s="36">
        <v>22.160000000000004</v>
      </c>
      <c r="R76" s="38">
        <v>0</v>
      </c>
      <c r="S76" s="38">
        <v>0</v>
      </c>
      <c r="T76" s="37">
        <f>SUMPRODUCT(LTA!J76:AN76,LTA!J$101:AN$101,LTA!J$104:AN$104)</f>
        <v>74.349999999999994</v>
      </c>
      <c r="U76" s="37">
        <f>SUMPRODUCT(LTA!J76:AN76,LTA!J$102:AN$102,LTA!J$104:AN$104)</f>
        <v>129.94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-55</v>
      </c>
      <c r="AC76">
        <f t="shared" si="3"/>
        <v>10.7642261204787</v>
      </c>
      <c r="AD76">
        <f t="shared" si="4"/>
        <v>1160.2253507378309</v>
      </c>
      <c r="AE76">
        <f>'IDT-1'!C76</f>
        <v>0</v>
      </c>
      <c r="AF76" s="24"/>
      <c r="AG76">
        <f t="shared" si="5"/>
        <v>1160.2253507378309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6.3620909999999995</v>
      </c>
      <c r="E77">
        <f>GT_NG!Q77</f>
        <v>8</v>
      </c>
      <c r="F77">
        <f>GT_Spot!Q77</f>
        <v>0</v>
      </c>
      <c r="G77">
        <f>PPCL_NG!Q77</f>
        <v>22.6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777.41918460354248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68.2</v>
      </c>
      <c r="U77" s="37">
        <f>SUMPRODUCT(LTA!J77:AN77,LTA!J$102:AN$102,LTA!J$104:AN$104)</f>
        <v>129.28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-75</v>
      </c>
      <c r="AC77">
        <f t="shared" si="3"/>
        <v>10.837629602610502</v>
      </c>
      <c r="AD77">
        <f t="shared" si="4"/>
        <v>1128.7210338787968</v>
      </c>
      <c r="AE77">
        <f>'IDT-1'!C77</f>
        <v>0</v>
      </c>
      <c r="AF77" s="24"/>
      <c r="AG77">
        <f t="shared" si="5"/>
        <v>1128.7210338787968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6.3620909999999995</v>
      </c>
      <c r="E78">
        <f>GT_NG!Q78</f>
        <v>8</v>
      </c>
      <c r="F78">
        <f>GT_Spot!Q78</f>
        <v>0</v>
      </c>
      <c r="G78">
        <f>PPCL_NG!Q78</f>
        <v>22.6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796.74522943832142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65.91</v>
      </c>
      <c r="U78" s="37">
        <f>SUMPRODUCT(LTA!J78:AN78,LTA!J$102:AN$102,LTA!J$104:AN$104)</f>
        <v>128.78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-90</v>
      </c>
      <c r="AC78">
        <f t="shared" si="3"/>
        <v>11.10359974509598</v>
      </c>
      <c r="AD78">
        <f t="shared" si="4"/>
        <v>1129.9911085710903</v>
      </c>
      <c r="AE78">
        <f>'IDT-1'!C78</f>
        <v>0</v>
      </c>
      <c r="AF78" s="24"/>
      <c r="AG78">
        <f t="shared" si="5"/>
        <v>1129.9911085710903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6.3620909999999995</v>
      </c>
      <c r="E79">
        <f>GT_NG!Q79</f>
        <v>8</v>
      </c>
      <c r="F79">
        <f>GT_Spot!Q79</f>
        <v>0</v>
      </c>
      <c r="G79">
        <f>PPCL_NG!Q79</f>
        <v>22.6</v>
      </c>
      <c r="H79">
        <f>PPCL_Spot!Q79</f>
        <v>0</v>
      </c>
      <c r="I79">
        <f>Bawana_NG!Q79</f>
        <v>44.998242256161873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761.21568452903932</v>
      </c>
      <c r="P79" s="36">
        <v>68.607387877864923</v>
      </c>
      <c r="Q79" s="36">
        <v>22.160000000000004</v>
      </c>
      <c r="R79" s="38">
        <v>0</v>
      </c>
      <c r="S79" s="38">
        <v>0</v>
      </c>
      <c r="T79" s="37">
        <f>SUMPRODUCT(LTA!J79:AN79,LTA!J$101:AN$101,LTA!J$104:AN$104)</f>
        <v>67.98</v>
      </c>
      <c r="U79" s="37">
        <f>SUMPRODUCT(LTA!J79:AN79,LTA!J$102:AN$102,LTA!J$104:AN$104)</f>
        <v>133.78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66.930000000000007</v>
      </c>
      <c r="AB79" s="75">
        <f>-STOA!O79</f>
        <v>-100</v>
      </c>
      <c r="AC79">
        <f t="shared" si="3"/>
        <v>11.477512380058663</v>
      </c>
      <c r="AD79">
        <f t="shared" si="4"/>
        <v>1154.0458932830077</v>
      </c>
      <c r="AE79">
        <f>'IDT-1'!C79</f>
        <v>0</v>
      </c>
      <c r="AF79" s="24"/>
      <c r="AG79">
        <f t="shared" si="5"/>
        <v>1154.0458932830077</v>
      </c>
      <c r="AI79" s="34">
        <f>PXIL!I79</f>
        <v>0</v>
      </c>
      <c r="AJ79" s="34">
        <f>PXIL!O79</f>
        <v>0</v>
      </c>
      <c r="AK79" s="34">
        <f>RTM_IEX!I79</f>
        <v>62.89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6.3620909999999995</v>
      </c>
      <c r="E80">
        <f>GT_NG!Q80</f>
        <v>8</v>
      </c>
      <c r="F80">
        <f>GT_Spot!Q80</f>
        <v>0</v>
      </c>
      <c r="G80">
        <f>PPCL_NG!Q80</f>
        <v>22.6</v>
      </c>
      <c r="H80">
        <f>PPCL_Spot!Q80</f>
        <v>0</v>
      </c>
      <c r="I80">
        <f>Bawana_NG!Q80</f>
        <v>44.998242256161873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760.05707681726642</v>
      </c>
      <c r="P80" s="36">
        <v>68.607387877864923</v>
      </c>
      <c r="Q80" s="36">
        <v>22.160000000000004</v>
      </c>
      <c r="R80" s="38">
        <v>0</v>
      </c>
      <c r="S80" s="38">
        <v>0</v>
      </c>
      <c r="T80" s="37">
        <f>SUMPRODUCT(LTA!J80:AN80,LTA!J$101:AN$101,LTA!J$104:AN$104)</f>
        <v>66.900000000000006</v>
      </c>
      <c r="U80" s="37">
        <f>SUMPRODUCT(LTA!J80:AN80,LTA!J$102:AN$102,LTA!J$104:AN$104)</f>
        <v>133.12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66.930000000000007</v>
      </c>
      <c r="AB80" s="75">
        <f>-STOA!O80</f>
        <v>-100</v>
      </c>
      <c r="AC80">
        <f t="shared" si="3"/>
        <v>11.534392075279769</v>
      </c>
      <c r="AD80">
        <f t="shared" si="4"/>
        <v>1160.7604058760132</v>
      </c>
      <c r="AE80">
        <f>'IDT-1'!C80</f>
        <v>0</v>
      </c>
      <c r="AF80" s="24"/>
      <c r="AG80">
        <f t="shared" si="5"/>
        <v>1160.7604058760132</v>
      </c>
      <c r="AI80" s="34">
        <f>PXIL!I80</f>
        <v>0</v>
      </c>
      <c r="AJ80" s="34">
        <f>PXIL!O80</f>
        <v>0</v>
      </c>
      <c r="AK80" s="34">
        <f>RTM_IEX!I80</f>
        <v>72.56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6.3620909999999995</v>
      </c>
      <c r="E81">
        <f>GT_NG!Q81</f>
        <v>8</v>
      </c>
      <c r="F81">
        <f>GT_Spot!Q81</f>
        <v>0</v>
      </c>
      <c r="G81">
        <f>PPCL_NG!Q81</f>
        <v>22.6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760.320510558146</v>
      </c>
      <c r="P81" s="36">
        <v>68.607387877864923</v>
      </c>
      <c r="Q81" s="36">
        <v>22.160000000000004</v>
      </c>
      <c r="R81" s="38">
        <v>0</v>
      </c>
      <c r="S81" s="38">
        <v>0</v>
      </c>
      <c r="T81" s="37">
        <f>SUMPRODUCT(LTA!J81:AN81,LTA!J$101:AN$101,LTA!J$104:AN$104)</f>
        <v>66.06</v>
      </c>
      <c r="U81" s="37">
        <f>SUMPRODUCT(LTA!J81:AN81,LTA!J$102:AN$102,LTA!J$104:AN$104)</f>
        <v>133.12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66.930000000000007</v>
      </c>
      <c r="AB81" s="75">
        <f>-STOA!O81</f>
        <v>-100</v>
      </c>
      <c r="AC81">
        <f t="shared" si="3"/>
        <v>11.572889637581326</v>
      </c>
      <c r="AD81">
        <f t="shared" si="4"/>
        <v>1165.3049514448498</v>
      </c>
      <c r="AE81">
        <f>'IDT-1'!C81</f>
        <v>0</v>
      </c>
      <c r="AF81" s="24"/>
      <c r="AG81">
        <f t="shared" si="5"/>
        <v>1165.3049514448498</v>
      </c>
      <c r="AI81" s="34">
        <f>PXIL!I81</f>
        <v>0</v>
      </c>
      <c r="AJ81" s="34">
        <f>PXIL!O81</f>
        <v>0</v>
      </c>
      <c r="AK81" s="34">
        <f>RTM_IEX!I81</f>
        <v>67.72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6.3620909999999995</v>
      </c>
      <c r="E82">
        <f>GT_NG!Q82</f>
        <v>8</v>
      </c>
      <c r="F82">
        <f>GT_Spot!Q82</f>
        <v>0</v>
      </c>
      <c r="G82">
        <f>PPCL_NG!Q82</f>
        <v>22.6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760.70090299984031</v>
      </c>
      <c r="P82" s="36">
        <v>68.607387877864923</v>
      </c>
      <c r="Q82" s="36">
        <v>22.160000000000004</v>
      </c>
      <c r="R82" s="38">
        <v>0</v>
      </c>
      <c r="S82" s="38">
        <v>0</v>
      </c>
      <c r="T82" s="37">
        <f>SUMPRODUCT(LTA!J82:AN82,LTA!J$101:AN$101,LTA!J$104:AN$104)</f>
        <v>65</v>
      </c>
      <c r="U82" s="37">
        <f>SUMPRODUCT(LTA!J82:AN82,LTA!J$102:AN$102,LTA!J$104:AN$104)</f>
        <v>132.12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66.930000000000007</v>
      </c>
      <c r="AB82" s="75">
        <f>-STOA!O82</f>
        <v>-105</v>
      </c>
      <c r="AC82">
        <f t="shared" si="3"/>
        <v>11.601136722716005</v>
      </c>
      <c r="AD82">
        <f t="shared" si="4"/>
        <v>1158.5970968014094</v>
      </c>
      <c r="AE82">
        <f>'IDT-1'!C82</f>
        <v>0</v>
      </c>
      <c r="AF82" s="24"/>
      <c r="AG82">
        <f t="shared" si="5"/>
        <v>1158.5970968014094</v>
      </c>
      <c r="AI82" s="34">
        <f>PXIL!I82</f>
        <v>0</v>
      </c>
      <c r="AJ82" s="34">
        <f>PXIL!O82</f>
        <v>0</v>
      </c>
      <c r="AK82" s="34">
        <f>RTM_IEX!I82</f>
        <v>67.72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6.3620909999999995</v>
      </c>
      <c r="E83">
        <f>GT_NG!Q83</f>
        <v>8</v>
      </c>
      <c r="F83">
        <f>GT_Spot!Q83</f>
        <v>0</v>
      </c>
      <c r="G83">
        <f>PPCL_NG!Q83</f>
        <v>22.6</v>
      </c>
      <c r="H83">
        <f>PPCL_Spot!Q83</f>
        <v>0</v>
      </c>
      <c r="I83">
        <f>Bawana_NG!Q83</f>
        <v>54.998084024245806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765.77940653846258</v>
      </c>
      <c r="P83" s="36">
        <v>68.607387877864923</v>
      </c>
      <c r="Q83" s="36">
        <v>22.160000000000004</v>
      </c>
      <c r="R83" s="38">
        <v>0</v>
      </c>
      <c r="S83" s="38">
        <v>0</v>
      </c>
      <c r="T83" s="37">
        <f>SUMPRODUCT(LTA!J83:AN83,LTA!J$101:AN$101,LTA!J$104:AN$104)</f>
        <v>64</v>
      </c>
      <c r="U83" s="37">
        <f>SUMPRODUCT(LTA!J83:AN83,LTA!J$102:AN$102,LTA!J$104:AN$104)</f>
        <v>132.12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66.930000000000007</v>
      </c>
      <c r="AB83" s="75">
        <f>-STOA!O83</f>
        <v>-120</v>
      </c>
      <c r="AC83">
        <f t="shared" si="3"/>
        <v>11.908709470287503</v>
      </c>
      <c r="AD83">
        <f t="shared" si="4"/>
        <v>1164.7782599702857</v>
      </c>
      <c r="AE83">
        <f>'IDT-1'!C83</f>
        <v>0</v>
      </c>
      <c r="AF83" s="24"/>
      <c r="AG83">
        <f t="shared" si="5"/>
        <v>1164.7782599702857</v>
      </c>
      <c r="AI83" s="34">
        <f>PXIL!I83</f>
        <v>0</v>
      </c>
      <c r="AJ83" s="34">
        <f>PXIL!O83</f>
        <v>0</v>
      </c>
      <c r="AK83" s="34">
        <f>RTM_IEX!I83</f>
        <v>85.13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6.3620909999999995</v>
      </c>
      <c r="E84">
        <f>GT_NG!Q84</f>
        <v>7.9075144508670521</v>
      </c>
      <c r="F84">
        <f>GT_Spot!Q84</f>
        <v>0</v>
      </c>
      <c r="G84">
        <f>PPCL_NG!Q84</f>
        <v>22.6</v>
      </c>
      <c r="H84">
        <f>PPCL_Spot!Q84</f>
        <v>0</v>
      </c>
      <c r="I84">
        <f>Bawana_NG!Q84</f>
        <v>54.998084024245806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765.77940653846258</v>
      </c>
      <c r="P84" s="36">
        <v>68.607387877864923</v>
      </c>
      <c r="Q84" s="36">
        <v>22.160000000000004</v>
      </c>
      <c r="R84" s="38">
        <v>0</v>
      </c>
      <c r="S84" s="38">
        <v>0</v>
      </c>
      <c r="T84" s="37">
        <f>SUMPRODUCT(LTA!J84:AN84,LTA!J$101:AN$101,LTA!J$104:AN$104)</f>
        <v>64</v>
      </c>
      <c r="U84" s="37">
        <f>SUMPRODUCT(LTA!J84:AN84,LTA!J$102:AN$102,LTA!J$104:AN$104)</f>
        <v>131.44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66.930000000000007</v>
      </c>
      <c r="AB84" s="75">
        <f>-STOA!O84</f>
        <v>-125</v>
      </c>
      <c r="AC84">
        <f t="shared" si="3"/>
        <v>12.050248380299234</v>
      </c>
      <c r="AD84">
        <f t="shared" si="4"/>
        <v>1171.4442355111412</v>
      </c>
      <c r="AE84">
        <f>'IDT-1'!C84</f>
        <v>0</v>
      </c>
      <c r="AF84" s="24"/>
      <c r="AG84">
        <f t="shared" si="5"/>
        <v>1171.4442355111412</v>
      </c>
      <c r="AI84" s="34">
        <f>PXIL!I84</f>
        <v>0</v>
      </c>
      <c r="AJ84" s="34">
        <f>PXIL!O84</f>
        <v>0</v>
      </c>
      <c r="AK84" s="34">
        <f>RTM_IEX!I84</f>
        <v>97.71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6.3620909999999995</v>
      </c>
      <c r="E85">
        <f>GT_NG!Q85</f>
        <v>7.9075144508670521</v>
      </c>
      <c r="F85">
        <f>GT_Spot!Q85</f>
        <v>0</v>
      </c>
      <c r="G85">
        <f>PPCL_NG!Q85</f>
        <v>22.6</v>
      </c>
      <c r="H85">
        <f>PPCL_Spot!Q85</f>
        <v>0</v>
      </c>
      <c r="I85">
        <f>Bawana_NG!Q85</f>
        <v>54.998084024245806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759.24802978096579</v>
      </c>
      <c r="P85" s="36">
        <v>68.607387877864923</v>
      </c>
      <c r="Q85" s="36">
        <v>22.160000000000004</v>
      </c>
      <c r="R85" s="38">
        <v>0</v>
      </c>
      <c r="S85" s="38">
        <v>0</v>
      </c>
      <c r="T85" s="37">
        <f>SUMPRODUCT(LTA!J85:AN85,LTA!J$101:AN$101,LTA!J$104:AN$104)</f>
        <v>63</v>
      </c>
      <c r="U85" s="37">
        <f>SUMPRODUCT(LTA!J85:AN85,LTA!J$102:AN$102,LTA!J$104:AN$104)</f>
        <v>127.44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66.930000000000007</v>
      </c>
      <c r="AB85" s="75">
        <f>-STOA!O85</f>
        <v>-110</v>
      </c>
      <c r="AC85">
        <f t="shared" si="3"/>
        <v>11.720645449662923</v>
      </c>
      <c r="AD85">
        <f t="shared" si="4"/>
        <v>1162.6624616842807</v>
      </c>
      <c r="AE85">
        <f>'IDT-1'!C85</f>
        <v>0</v>
      </c>
      <c r="AF85" s="24"/>
      <c r="AG85">
        <f t="shared" si="5"/>
        <v>1162.6624616842807</v>
      </c>
      <c r="AI85" s="34">
        <f>PXIL!I85</f>
        <v>0</v>
      </c>
      <c r="AJ85" s="34">
        <f>PXIL!O85</f>
        <v>0</v>
      </c>
      <c r="AK85" s="34">
        <f>RTM_IEX!I85</f>
        <v>85.13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6.3620909999999995</v>
      </c>
      <c r="E86">
        <f>GT_NG!Q86</f>
        <v>7.9075144508670521</v>
      </c>
      <c r="F86">
        <f>GT_Spot!Q86</f>
        <v>0</v>
      </c>
      <c r="G86">
        <f>PPCL_NG!Q86</f>
        <v>22.6</v>
      </c>
      <c r="H86">
        <f>PPCL_Spot!Q86</f>
        <v>0</v>
      </c>
      <c r="I86">
        <f>Bawana_NG!Q86</f>
        <v>54.998084024245806</v>
      </c>
      <c r="J86">
        <f>Bawana_RLNG!Q86</f>
        <v>0</v>
      </c>
      <c r="K86">
        <f>Bawana_Spot!Q86</f>
        <v>1.1050628248628134E-3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738.08754129619626</v>
      </c>
      <c r="P86" s="36">
        <v>68.607387877864923</v>
      </c>
      <c r="Q86" s="36">
        <v>22.160000000000004</v>
      </c>
      <c r="R86" s="38">
        <v>0</v>
      </c>
      <c r="S86" s="38">
        <v>0</v>
      </c>
      <c r="T86" s="37">
        <f>SUMPRODUCT(LTA!J86:AN86,LTA!J$101:AN$101,LTA!J$104:AN$104)</f>
        <v>62.33</v>
      </c>
      <c r="U86" s="37">
        <f>SUMPRODUCT(LTA!J86:AN86,LTA!J$102:AN$102,LTA!J$104:AN$104)</f>
        <v>127.12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66.930000000000007</v>
      </c>
      <c r="AB86" s="75">
        <f>-STOA!O86</f>
        <v>-75</v>
      </c>
      <c r="AC86">
        <f t="shared" si="3"/>
        <v>11.25431210854747</v>
      </c>
      <c r="AD86">
        <f t="shared" si="4"/>
        <v>1177.9094116034512</v>
      </c>
      <c r="AE86">
        <f>'IDT-1'!C86</f>
        <v>0</v>
      </c>
      <c r="AF86" s="24"/>
      <c r="AG86">
        <f t="shared" si="5"/>
        <v>1177.9094116034512</v>
      </c>
      <c r="AI86" s="34">
        <f>PXIL!I86</f>
        <v>0</v>
      </c>
      <c r="AJ86" s="34">
        <f>PXIL!O86</f>
        <v>0</v>
      </c>
      <c r="AK86" s="34">
        <f>RTM_IEX!I86</f>
        <v>87.06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6.3620909999999995</v>
      </c>
      <c r="E87">
        <f>GT_NG!Q87</f>
        <v>8</v>
      </c>
      <c r="F87">
        <f>GT_Spot!Q87</f>
        <v>0</v>
      </c>
      <c r="G87">
        <f>PPCL_NG!Q87</f>
        <v>22.91</v>
      </c>
      <c r="H87">
        <f>PPCL_Spot!Q87</f>
        <v>0</v>
      </c>
      <c r="I87">
        <f>Bawana_NG!Q87</f>
        <v>54.998084024245806</v>
      </c>
      <c r="J87">
        <f>Bawana_RLNG!Q87</f>
        <v>0</v>
      </c>
      <c r="K87">
        <f>Bawana_Spot!Q87</f>
        <v>1.1050628248628134E-3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746.17824658922234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57</v>
      </c>
      <c r="U87" s="37">
        <f>SUMPRODUCT(LTA!J87:AN87,LTA!J$102:AN$102,LTA!J$104:AN$104)</f>
        <v>126.78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66.930000000000007</v>
      </c>
      <c r="AB87" s="75">
        <f>-STOA!O87</f>
        <v>-70</v>
      </c>
      <c r="AC87">
        <f t="shared" si="3"/>
        <v>11.536391122997161</v>
      </c>
      <c r="AD87">
        <f t="shared" si="4"/>
        <v>1221.2505234311607</v>
      </c>
      <c r="AE87">
        <f>'IDT-1'!C87</f>
        <v>0</v>
      </c>
      <c r="AF87" s="24"/>
      <c r="AG87">
        <f t="shared" si="5"/>
        <v>1221.2505234311607</v>
      </c>
      <c r="AI87" s="34">
        <f>PXIL!I87</f>
        <v>0</v>
      </c>
      <c r="AJ87" s="34">
        <f>PXIL!O87</f>
        <v>0</v>
      </c>
      <c r="AK87" s="34">
        <f>RTM_IEX!I87</f>
        <v>122.86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6.3620909999999995</v>
      </c>
      <c r="E88">
        <f>GT_NG!Q88</f>
        <v>8</v>
      </c>
      <c r="F88">
        <f>GT_Spot!Q88</f>
        <v>0</v>
      </c>
      <c r="G88">
        <f>PPCL_NG!Q88</f>
        <v>22.91</v>
      </c>
      <c r="H88">
        <f>PPCL_Spot!Q88</f>
        <v>0</v>
      </c>
      <c r="I88">
        <f>Bawana_NG!Q88</f>
        <v>54.998084024245806</v>
      </c>
      <c r="J88">
        <f>Bawana_RLNG!Q88</f>
        <v>0</v>
      </c>
      <c r="K88">
        <f>Bawana_Spot!Q88</f>
        <v>1.1050628248628134E-3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746.17824658922234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57.33</v>
      </c>
      <c r="U88" s="37">
        <f>SUMPRODUCT(LTA!J88:AN88,LTA!J$102:AN$102,LTA!J$104:AN$104)</f>
        <v>126.78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66.930000000000007</v>
      </c>
      <c r="AB88" s="75">
        <f>-STOA!O88</f>
        <v>0</v>
      </c>
      <c r="AC88">
        <f t="shared" si="3"/>
        <v>10.547938082254925</v>
      </c>
      <c r="AD88">
        <f t="shared" si="4"/>
        <v>1245.1589764719031</v>
      </c>
      <c r="AE88">
        <f>'IDT-1'!C88</f>
        <v>-9.3140000000000001</v>
      </c>
      <c r="AF88" s="24"/>
      <c r="AG88">
        <f t="shared" si="5"/>
        <v>1235.844976471903</v>
      </c>
      <c r="AI88" s="34">
        <f>PXIL!I88</f>
        <v>0</v>
      </c>
      <c r="AJ88" s="34">
        <f>PXIL!O88</f>
        <v>0</v>
      </c>
      <c r="AK88" s="34">
        <f>RTM_IEX!I88</f>
        <v>75.45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6.3620909999999995</v>
      </c>
      <c r="E89">
        <f>GT_NG!Q89</f>
        <v>8</v>
      </c>
      <c r="F89">
        <f>GT_Spot!Q89</f>
        <v>0</v>
      </c>
      <c r="G89">
        <f>PPCL_NG!Q89</f>
        <v>22.91</v>
      </c>
      <c r="H89">
        <f>PPCL_Spot!Q89</f>
        <v>0</v>
      </c>
      <c r="I89">
        <f>Bawana_NG!Q89</f>
        <v>54.998084024245806</v>
      </c>
      <c r="J89">
        <f>Bawana_RLNG!Q89</f>
        <v>0</v>
      </c>
      <c r="K89">
        <f>Bawana_Spot!Q89</f>
        <v>1.1050628248628134E-3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767.53793411396339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58.33</v>
      </c>
      <c r="U89" s="37">
        <f>SUMPRODUCT(LTA!J89:AN89,LTA!J$102:AN$102,LTA!J$104:AN$104)</f>
        <v>126.44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10.822363457462751</v>
      </c>
      <c r="AD89">
        <f t="shared" si="4"/>
        <v>1277.5542386214363</v>
      </c>
      <c r="AE89">
        <f>'IDT-1'!C89</f>
        <v>-27.094999999999999</v>
      </c>
      <c r="AF89" s="24"/>
      <c r="AG89">
        <f t="shared" si="5"/>
        <v>1250.4592386214363</v>
      </c>
      <c r="AI89" s="34">
        <f>PXIL!I89</f>
        <v>0</v>
      </c>
      <c r="AJ89" s="34">
        <f>PXIL!O89</f>
        <v>0</v>
      </c>
      <c r="AK89" s="34">
        <f>RTM_IEX!I89</f>
        <v>86.1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6.3620909999999995</v>
      </c>
      <c r="E90">
        <f>GT_NG!Q90</f>
        <v>8</v>
      </c>
      <c r="F90">
        <f>GT_Spot!Q90</f>
        <v>0</v>
      </c>
      <c r="G90">
        <f>PPCL_NG!Q90</f>
        <v>22.91</v>
      </c>
      <c r="H90">
        <f>PPCL_Spot!Q90</f>
        <v>0</v>
      </c>
      <c r="I90">
        <f>Bawana_NG!Q90</f>
        <v>54.998084024245806</v>
      </c>
      <c r="J90">
        <f>Bawana_RLNG!Q90</f>
        <v>0</v>
      </c>
      <c r="K90">
        <f>Bawana_Spot!Q90</f>
        <v>1.1050628248628134E-3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778.36518152216968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58.67</v>
      </c>
      <c r="U90" s="37">
        <f>SUMPRODUCT(LTA!J90:AN90,LTA!J$102:AN$102,LTA!J$104:AN$104)</f>
        <v>126.28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11.247968335691683</v>
      </c>
      <c r="AD90">
        <f t="shared" si="4"/>
        <v>1327.7958811514136</v>
      </c>
      <c r="AE90">
        <f>'IDT-1'!C90</f>
        <v>-44.895000000000003</v>
      </c>
      <c r="AF90" s="24"/>
      <c r="AG90">
        <f t="shared" si="5"/>
        <v>1282.9008811514136</v>
      </c>
      <c r="AI90" s="34">
        <f>PXIL!I90</f>
        <v>0</v>
      </c>
      <c r="AJ90" s="34">
        <f>PXIL!O90</f>
        <v>0</v>
      </c>
      <c r="AK90" s="34">
        <f>RTM_IEX!I90</f>
        <v>125.76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6.3620909999999995</v>
      </c>
      <c r="E91">
        <f>GT_NG!Q91</f>
        <v>8</v>
      </c>
      <c r="F91">
        <f>GT_Spot!Q91</f>
        <v>0</v>
      </c>
      <c r="G91">
        <f>PPCL_NG!Q91</f>
        <v>22.91</v>
      </c>
      <c r="H91">
        <f>PPCL_Spot!Q91</f>
        <v>0</v>
      </c>
      <c r="I91">
        <f>Bawana_NG!Q91</f>
        <v>54.998084024245806</v>
      </c>
      <c r="J91">
        <f>Bawana_RLNG!Q91</f>
        <v>0</v>
      </c>
      <c r="K91">
        <f>Bawana_Spot!Q91</f>
        <v>1.1050628248628134E-3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778.44914661964219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58.67</v>
      </c>
      <c r="U91" s="37">
        <f>SUMPRODUCT(LTA!J91:AN91,LTA!J$102:AN$102,LTA!J$104:AN$104)</f>
        <v>125.94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76.600000000000009</v>
      </c>
      <c r="AB91" s="75">
        <f>-STOA!O91</f>
        <v>0</v>
      </c>
      <c r="AC91">
        <f t="shared" si="3"/>
        <v>11.52209364251045</v>
      </c>
      <c r="AD91">
        <f t="shared" si="4"/>
        <v>1360.1557209420671</v>
      </c>
      <c r="AE91">
        <f>'IDT-1'!C91</f>
        <v>-40</v>
      </c>
      <c r="AF91" s="24"/>
      <c r="AG91">
        <f t="shared" si="5"/>
        <v>1320.1557209420671</v>
      </c>
      <c r="AI91" s="34">
        <f>PXIL!I91</f>
        <v>0</v>
      </c>
      <c r="AJ91" s="34">
        <f>PXIL!O91</f>
        <v>0</v>
      </c>
      <c r="AK91" s="34">
        <f>RTM_IEX!I91</f>
        <v>148.97999999999999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6.3620909999999995</v>
      </c>
      <c r="E92">
        <f>GT_NG!Q92</f>
        <v>8</v>
      </c>
      <c r="F92">
        <f>GT_Spot!Q92</f>
        <v>0</v>
      </c>
      <c r="G92">
        <f>PPCL_NG!Q92</f>
        <v>22.91</v>
      </c>
      <c r="H92">
        <f>PPCL_Spot!Q92</f>
        <v>0</v>
      </c>
      <c r="I92">
        <f>Bawana_NG!Q92</f>
        <v>54.998084024245806</v>
      </c>
      <c r="J92">
        <f>Bawana_RLNG!Q92</f>
        <v>0</v>
      </c>
      <c r="K92">
        <f>Bawana_Spot!Q92</f>
        <v>1.1050628248628134E-3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776.54134229527585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58.67</v>
      </c>
      <c r="U92" s="37">
        <f>SUMPRODUCT(LTA!J92:AN92,LTA!J$102:AN$102,LTA!J$104:AN$104)</f>
        <v>125.94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76.600000000000009</v>
      </c>
      <c r="AB92" s="75">
        <f>-STOA!O92</f>
        <v>0</v>
      </c>
      <c r="AC92">
        <f t="shared" si="3"/>
        <v>11.562936086185772</v>
      </c>
      <c r="AD92">
        <f t="shared" si="4"/>
        <v>1364.9770741740253</v>
      </c>
      <c r="AE92">
        <f>'IDT-1'!C92</f>
        <v>-15</v>
      </c>
      <c r="AF92" s="24"/>
      <c r="AG92">
        <f t="shared" si="5"/>
        <v>1349.9770741740253</v>
      </c>
      <c r="AI92" s="34">
        <f>PXIL!I92</f>
        <v>0</v>
      </c>
      <c r="AJ92" s="34">
        <f>PXIL!O92</f>
        <v>0</v>
      </c>
      <c r="AK92" s="34">
        <f>RTM_IEX!I92</f>
        <v>155.75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6.3620909999999995</v>
      </c>
      <c r="E93">
        <f>GT_NG!Q93</f>
        <v>8</v>
      </c>
      <c r="F93">
        <f>GT_Spot!Q93</f>
        <v>0</v>
      </c>
      <c r="G93">
        <f>PPCL_NG!Q93</f>
        <v>23.22</v>
      </c>
      <c r="H93">
        <f>PPCL_Spot!Q93</f>
        <v>0</v>
      </c>
      <c r="I93">
        <f>Bawana_NG!Q93</f>
        <v>54.998084024245806</v>
      </c>
      <c r="J93">
        <f>Bawana_RLNG!Q93</f>
        <v>0</v>
      </c>
      <c r="K93">
        <f>Bawana_Spot!Q93</f>
        <v>1.1050628248628134E-3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840.73807374632929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62.67</v>
      </c>
      <c r="U93" s="37">
        <f>SUMPRODUCT(LTA!J93:AN93,LTA!J$102:AN$102,LTA!J$104:AN$104)</f>
        <v>130.28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76.600000000000009</v>
      </c>
      <c r="AB93" s="75">
        <f>-STOA!O93</f>
        <v>0</v>
      </c>
      <c r="AC93">
        <f t="shared" si="3"/>
        <v>11.703524630374625</v>
      </c>
      <c r="AD93">
        <f t="shared" si="4"/>
        <v>1381.5732170808903</v>
      </c>
      <c r="AE93">
        <f>'IDT-1'!C93</f>
        <v>0</v>
      </c>
      <c r="AF93" s="24"/>
      <c r="AG93">
        <f t="shared" si="5"/>
        <v>1381.5732170808903</v>
      </c>
      <c r="AI93" s="34">
        <f>PXIL!I93</f>
        <v>0</v>
      </c>
      <c r="AJ93" s="34">
        <f>PXIL!O93</f>
        <v>0</v>
      </c>
      <c r="AK93" s="34">
        <f>RTM_IEX!I93</f>
        <v>99.64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6.3620909999999995</v>
      </c>
      <c r="E94">
        <f>GT_NG!Q94</f>
        <v>8</v>
      </c>
      <c r="F94">
        <f>GT_Spot!Q94</f>
        <v>0</v>
      </c>
      <c r="G94">
        <f>PPCL_NG!Q94</f>
        <v>23.22</v>
      </c>
      <c r="H94">
        <f>PPCL_Spot!Q94</f>
        <v>0</v>
      </c>
      <c r="I94">
        <f>Bawana_NG!Q94</f>
        <v>54.998084024245806</v>
      </c>
      <c r="J94">
        <f>Bawana_RLNG!Q94</f>
        <v>0</v>
      </c>
      <c r="K94">
        <f>Bawana_Spot!Q94</f>
        <v>1.1050628248628134E-3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840.26254787432742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62</v>
      </c>
      <c r="U94" s="37">
        <f>SUMPRODUCT(LTA!J94:AN94,LTA!J$102:AN$102,LTA!J$104:AN$104)</f>
        <v>129.78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76.600000000000009</v>
      </c>
      <c r="AB94" s="75">
        <f>-STOA!O94</f>
        <v>0</v>
      </c>
      <c r="AC94">
        <f t="shared" si="3"/>
        <v>11.884666213049808</v>
      </c>
      <c r="AD94">
        <f t="shared" si="4"/>
        <v>1402.956549626213</v>
      </c>
      <c r="AE94">
        <f>'IDT-1'!C94</f>
        <v>0</v>
      </c>
      <c r="AF94" s="24"/>
      <c r="AG94">
        <f t="shared" si="5"/>
        <v>1402.956549626213</v>
      </c>
      <c r="AI94" s="34">
        <f>PXIL!I94</f>
        <v>0</v>
      </c>
      <c r="AJ94" s="34">
        <f>PXIL!O94</f>
        <v>0</v>
      </c>
      <c r="AK94" s="34">
        <f>RTM_IEX!I94</f>
        <v>122.85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6.3620909999999995</v>
      </c>
      <c r="E95">
        <f>GT_NG!Q95</f>
        <v>8</v>
      </c>
      <c r="F95">
        <f>GT_Spot!Q95</f>
        <v>0</v>
      </c>
      <c r="G95">
        <f>PPCL_NG!Q95</f>
        <v>23.22</v>
      </c>
      <c r="H95">
        <f>PPCL_Spot!Q95</f>
        <v>0</v>
      </c>
      <c r="I95">
        <f>Bawana_NG!Q95</f>
        <v>54.998084024245806</v>
      </c>
      <c r="J95">
        <f>Bawana_RLNG!Q95</f>
        <v>0</v>
      </c>
      <c r="K95">
        <f>Bawana_Spot!Q95</f>
        <v>1.1050628248628134E-3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834.91524020625502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61</v>
      </c>
      <c r="U95" s="37">
        <f>SUMPRODUCT(LTA!J95:AN95,LTA!J$102:AN$102,LTA!J$104:AN$104)</f>
        <v>129.44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76.600000000000009</v>
      </c>
      <c r="AB95" s="75">
        <f>-STOA!O95</f>
        <v>0</v>
      </c>
      <c r="AC95">
        <f t="shared" si="3"/>
        <v>12.299900828637998</v>
      </c>
      <c r="AD95">
        <f t="shared" si="4"/>
        <v>1451.9740073425523</v>
      </c>
      <c r="AE95">
        <f>'IDT-1'!C95</f>
        <v>0</v>
      </c>
      <c r="AF95" s="24"/>
      <c r="AG95">
        <f t="shared" si="5"/>
        <v>1451.9740073425523</v>
      </c>
      <c r="AI95" s="34">
        <f>PXIL!I95</f>
        <v>0</v>
      </c>
      <c r="AJ95" s="34">
        <f>PXIL!O95</f>
        <v>0</v>
      </c>
      <c r="AK95" s="34">
        <f>RTM_IEX!I95</f>
        <v>178.97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6.3620909999999995</v>
      </c>
      <c r="E96">
        <f>GT_NG!Q96</f>
        <v>8</v>
      </c>
      <c r="F96">
        <f>GT_Spot!Q96</f>
        <v>0</v>
      </c>
      <c r="G96">
        <f>PPCL_NG!Q96</f>
        <v>23.22</v>
      </c>
      <c r="H96">
        <f>PPCL_Spot!Q96</f>
        <v>0</v>
      </c>
      <c r="I96">
        <f>Bawana_NG!Q96</f>
        <v>54.998084024245806</v>
      </c>
      <c r="J96">
        <f>Bawana_RLNG!Q96</f>
        <v>0</v>
      </c>
      <c r="K96">
        <f>Bawana_Spot!Q96</f>
        <v>1.1050628248628134E-3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828.85196573565884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60</v>
      </c>
      <c r="U96" s="37">
        <f>SUMPRODUCT(LTA!J96:AN96,LTA!J$102:AN$102,LTA!J$104:AN$104)</f>
        <v>129.12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76.600000000000009</v>
      </c>
      <c r="AB96" s="75">
        <f>-STOA!O96</f>
        <v>0</v>
      </c>
      <c r="AC96">
        <f t="shared" si="3"/>
        <v>12.392273323084993</v>
      </c>
      <c r="AD96">
        <f t="shared" si="4"/>
        <v>1462.8783603775094</v>
      </c>
      <c r="AE96">
        <f>'IDT-1'!C96</f>
        <v>0</v>
      </c>
      <c r="AF96" s="24"/>
      <c r="AG96">
        <f t="shared" si="5"/>
        <v>1462.8783603775094</v>
      </c>
      <c r="AI96" s="34">
        <f>PXIL!I96</f>
        <v>0</v>
      </c>
      <c r="AJ96" s="34">
        <f>PXIL!O96</f>
        <v>0</v>
      </c>
      <c r="AK96" s="34">
        <f>RTM_IEX!I96</f>
        <v>197.35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6.3620909999999995</v>
      </c>
      <c r="E97">
        <f>GT_NG!Q97</f>
        <v>8</v>
      </c>
      <c r="F97">
        <f>GT_Spot!Q97</f>
        <v>0</v>
      </c>
      <c r="G97">
        <f>PPCL_NG!Q97</f>
        <v>23.531558381349758</v>
      </c>
      <c r="H97">
        <f>PPCL_Spot!Q97</f>
        <v>0</v>
      </c>
      <c r="I97">
        <f>Bawana_NG!Q97</f>
        <v>54.998084024245806</v>
      </c>
      <c r="J97">
        <f>Bawana_RLNG!Q97</f>
        <v>0</v>
      </c>
      <c r="K97">
        <f>Bawana_Spot!Q97</f>
        <v>1.1050628248628134E-3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823.03318471399712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59</v>
      </c>
      <c r="U97" s="37">
        <f>SUMPRODUCT(LTA!J97:AN97,LTA!J$102:AN$102,LTA!J$104:AN$104)</f>
        <v>128.94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76.600000000000009</v>
      </c>
      <c r="AB97" s="75">
        <f>-STOA!O97</f>
        <v>0</v>
      </c>
      <c r="AC97">
        <f t="shared" si="3"/>
        <v>12.254872652906371</v>
      </c>
      <c r="AD97">
        <f t="shared" si="4"/>
        <v>1446.658538407376</v>
      </c>
      <c r="AE97">
        <f>'IDT-1'!C97</f>
        <v>0</v>
      </c>
      <c r="AF97" s="24"/>
      <c r="AG97">
        <f t="shared" si="5"/>
        <v>1446.658538407376</v>
      </c>
      <c r="AI97" s="34">
        <f>PXIL!I97</f>
        <v>0</v>
      </c>
      <c r="AJ97" s="34">
        <f>PXIL!O97</f>
        <v>0</v>
      </c>
      <c r="AK97" s="34">
        <f>RTM_IEX!I97</f>
        <v>187.68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6.3620909999999995</v>
      </c>
      <c r="E98">
        <f>GT_NG!Q98</f>
        <v>8</v>
      </c>
      <c r="F98">
        <f>GT_Spot!Q98</f>
        <v>0</v>
      </c>
      <c r="G98">
        <f>PPCL_NG!Q98</f>
        <v>23.531558381349758</v>
      </c>
      <c r="H98">
        <f>PPCL_Spot!Q98</f>
        <v>0</v>
      </c>
      <c r="I98">
        <f>Bawana_NG!Q98</f>
        <v>54.998084024245806</v>
      </c>
      <c r="J98">
        <f>Bawana_RLNG!Q98</f>
        <v>0</v>
      </c>
      <c r="K98">
        <f>Bawana_Spot!Q98</f>
        <v>1.1050628248628134E-3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822.42882393462878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57.33</v>
      </c>
      <c r="U98" s="37">
        <f>SUMPRODUCT(LTA!J98:AN98,LTA!J$102:AN$102,LTA!J$104:AN$104)</f>
        <v>128.62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76.600000000000009</v>
      </c>
      <c r="AB98" s="75">
        <f>-STOA!O98</f>
        <v>0</v>
      </c>
      <c r="AC98">
        <f t="shared" si="3"/>
        <v>12.143620022359677</v>
      </c>
      <c r="AD98">
        <f t="shared" si="4"/>
        <v>1433.5254302585543</v>
      </c>
      <c r="AE98">
        <f>'IDT-1'!C98</f>
        <v>0</v>
      </c>
      <c r="AF98" s="24"/>
      <c r="AG98">
        <f t="shared" si="5"/>
        <v>1433.5254302585543</v>
      </c>
      <c r="AI98" s="34">
        <f>PXIL!I98</f>
        <v>0</v>
      </c>
      <c r="AJ98" s="34">
        <f>PXIL!O98</f>
        <v>0</v>
      </c>
      <c r="AK98" s="34">
        <f>RTM_IEX!I98</f>
        <v>177.03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0.15178381349999984</v>
      </c>
      <c r="E99">
        <f t="shared" si="6"/>
        <v>0.1923122597608323</v>
      </c>
      <c r="F99">
        <f t="shared" si="6"/>
        <v>0</v>
      </c>
      <c r="G99">
        <f t="shared" si="6"/>
        <v>0.5460129861400127</v>
      </c>
      <c r="H99">
        <f t="shared" si="6"/>
        <v>0</v>
      </c>
      <c r="I99">
        <f t="shared" si="6"/>
        <v>1.2004345588566734</v>
      </c>
      <c r="J99">
        <f t="shared" si="6"/>
        <v>0</v>
      </c>
      <c r="K99">
        <f t="shared" si="6"/>
        <v>3.5914541808041448E-6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18.03949841351551</v>
      </c>
      <c r="P99" s="36">
        <f t="shared" si="6"/>
        <v>1.5797070099079724</v>
      </c>
      <c r="Q99" s="36">
        <f t="shared" si="6"/>
        <v>0.46318500000000085</v>
      </c>
      <c r="R99" s="38">
        <f t="shared" si="6"/>
        <v>0.28281005250351621</v>
      </c>
      <c r="S99" s="38">
        <f t="shared" si="6"/>
        <v>0</v>
      </c>
      <c r="T99" s="37">
        <f t="shared" si="6"/>
        <v>3.1211199999999995</v>
      </c>
      <c r="U99" s="37">
        <f t="shared" si="6"/>
        <v>2.7484250000000032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-1.6769974999999999</v>
      </c>
      <c r="AA99" s="75">
        <f t="shared" si="6"/>
        <v>1.6836800000000016</v>
      </c>
      <c r="AB99" s="75">
        <f t="shared" si="6"/>
        <v>-1.7015</v>
      </c>
      <c r="AC99">
        <f t="shared" si="6"/>
        <v>0.28884755269248319</v>
      </c>
      <c r="AD99">
        <f t="shared" si="6"/>
        <v>27.195157632946209</v>
      </c>
      <c r="AE99">
        <f t="shared" si="6"/>
        <v>-0.18381924999999999</v>
      </c>
      <c r="AG99">
        <f t="shared" si="6"/>
        <v>27.011338382946199</v>
      </c>
      <c r="AI99">
        <f t="shared" si="6"/>
        <v>0</v>
      </c>
      <c r="AJ99">
        <f t="shared" si="6"/>
        <v>0</v>
      </c>
      <c r="AK99">
        <f t="shared" si="6"/>
        <v>0.91177999999999981</v>
      </c>
      <c r="AL99">
        <f t="shared" si="6"/>
        <v>-5.8250000000000003E-2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8.1002280000000013</v>
      </c>
      <c r="E3">
        <f>GT_NG!T3</f>
        <v>10.68</v>
      </c>
      <c r="F3">
        <f>GT_Spot!T3</f>
        <v>0</v>
      </c>
      <c r="G3">
        <f>PPCL_NG!T3</f>
        <v>29.51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867.3473400969857</v>
      </c>
      <c r="P3" s="36">
        <v>72.55720718986953</v>
      </c>
      <c r="Q3" s="36">
        <v>26.12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427.6699999999999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0.14000000000000001</v>
      </c>
      <c r="Z3" s="34">
        <f>IEX!P3</f>
        <v>0</v>
      </c>
      <c r="AA3" s="75">
        <f>STOA!J3</f>
        <v>177.55</v>
      </c>
      <c r="AB3" s="75">
        <f>-STOA!P3</f>
        <v>0</v>
      </c>
      <c r="AC3">
        <f>SUMIF(B3:AB3,"&gt;0")*$AC$2-SUMIF(B3:AB3,"&lt;0")*($AC$2/(1-$AC$2))+SUMIF(AI3:AR3,"&gt;0")*$AC$2-SUMIF(AI3:AR3,"&lt;0")*($AC$2/(1-$AC$2))</f>
        <v>14.681621272520514</v>
      </c>
      <c r="AD3">
        <f>SUM(B3:AB3,AI3:AV3)-AC3</f>
        <v>1733.1304349799218</v>
      </c>
      <c r="AE3">
        <f>'IDT-1'!F3</f>
        <v>0</v>
      </c>
      <c r="AF3" s="24"/>
      <c r="AG3">
        <f>SUM(AD3:AF3)</f>
        <v>1733.1304349799218</v>
      </c>
      <c r="AI3" s="34">
        <f>PXIL!J3</f>
        <v>0</v>
      </c>
      <c r="AJ3" s="34">
        <f>PXIL!P3</f>
        <v>0</v>
      </c>
      <c r="AK3" s="34">
        <f>RTM_IEX!J3</f>
        <v>58.53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8.1002280000000013</v>
      </c>
      <c r="E4">
        <f>GT_NG!T4</f>
        <v>10.68</v>
      </c>
      <c r="F4">
        <f>GT_Spot!T4</f>
        <v>0</v>
      </c>
      <c r="G4">
        <f>PPCL_NG!T4</f>
        <v>29.51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877.19370942395665</v>
      </c>
      <c r="P4" s="36">
        <v>72.55720718986953</v>
      </c>
      <c r="Q4" s="36">
        <v>26.12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427.83999999999992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0.03</v>
      </c>
      <c r="Z4" s="34">
        <f>IEX!P4</f>
        <v>0</v>
      </c>
      <c r="AA4" s="75">
        <f>STOA!J4</f>
        <v>177.55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14.574490774867071</v>
      </c>
      <c r="AD4">
        <f t="shared" ref="AD4:AD67" si="1">SUM(B4:AB4,AI4:AV4)-AC4</f>
        <v>1720.4839348045459</v>
      </c>
      <c r="AE4">
        <f>'IDT-1'!F4</f>
        <v>0</v>
      </c>
      <c r="AF4" s="24"/>
      <c r="AG4">
        <f t="shared" ref="AG4:AG67" si="2">SUM(AD4:AF4)</f>
        <v>1720.4839348045459</v>
      </c>
      <c r="AI4" s="34">
        <f>PXIL!J4</f>
        <v>0</v>
      </c>
      <c r="AJ4" s="34">
        <f>PXIL!P4</f>
        <v>0</v>
      </c>
      <c r="AK4" s="34">
        <f>RTM_IEX!J4</f>
        <v>35.869999999999997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8.1002280000000013</v>
      </c>
      <c r="E5">
        <f>GT_NG!T5</f>
        <v>10.68</v>
      </c>
      <c r="F5">
        <f>GT_Spot!T5</f>
        <v>0</v>
      </c>
      <c r="G5">
        <f>PPCL_NG!T5</f>
        <v>29.51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873.95370942395664</v>
      </c>
      <c r="P5" s="36">
        <v>72.55720718986953</v>
      </c>
      <c r="Q5" s="36">
        <v>26.12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429.4199999999999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177.55</v>
      </c>
      <c r="AB5" s="75">
        <f>-STOA!P5</f>
        <v>0</v>
      </c>
      <c r="AC5">
        <f t="shared" si="0"/>
        <v>14.275929090316849</v>
      </c>
      <c r="AD5">
        <f t="shared" si="1"/>
        <v>1681.2224964890963</v>
      </c>
      <c r="AE5">
        <f>'IDT-1'!F5</f>
        <v>0</v>
      </c>
      <c r="AF5" s="24"/>
      <c r="AG5">
        <f t="shared" si="2"/>
        <v>1681.2224964890963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8.1002280000000013</v>
      </c>
      <c r="E6">
        <f>GT_NG!T6</f>
        <v>10.68</v>
      </c>
      <c r="F6">
        <f>GT_Spot!T6</f>
        <v>0</v>
      </c>
      <c r="G6">
        <f>PPCL_NG!T6</f>
        <v>29.51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872.90570942395664</v>
      </c>
      <c r="P6" s="36">
        <v>72.55720718986953</v>
      </c>
      <c r="Q6" s="36">
        <v>26.12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430.08999999999992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177.55</v>
      </c>
      <c r="AB6" s="75">
        <f>-STOA!P6</f>
        <v>0</v>
      </c>
      <c r="AC6">
        <f t="shared" si="0"/>
        <v>14.399821256190185</v>
      </c>
      <c r="AD6">
        <f t="shared" si="1"/>
        <v>1665.7206043232231</v>
      </c>
      <c r="AE6">
        <f>'IDT-1'!F6</f>
        <v>0</v>
      </c>
      <c r="AF6" s="24"/>
      <c r="AG6">
        <f t="shared" si="2"/>
        <v>1665.7206043232231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8.1002280000000013</v>
      </c>
      <c r="E7">
        <f>GT_NG!T7</f>
        <v>10.68</v>
      </c>
      <c r="F7">
        <f>GT_Spot!T7</f>
        <v>0</v>
      </c>
      <c r="G7">
        <f>PPCL_NG!T7</f>
        <v>29.51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838.96509568534691</v>
      </c>
      <c r="P7" s="36">
        <v>72.55720718986953</v>
      </c>
      <c r="Q7" s="36">
        <v>26.12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430.58999999999992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177.45000000000002</v>
      </c>
      <c r="AB7" s="75">
        <f>-STOA!P7</f>
        <v>0</v>
      </c>
      <c r="AC7">
        <f t="shared" si="0"/>
        <v>14.07572431216142</v>
      </c>
      <c r="AD7">
        <f t="shared" si="1"/>
        <v>1637.5040875286422</v>
      </c>
      <c r="AE7">
        <f>'IDT-1'!F7</f>
        <v>-3.7450000000000001</v>
      </c>
      <c r="AF7" s="24"/>
      <c r="AG7">
        <f t="shared" si="2"/>
        <v>1633.7590875286423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8.1002280000000013</v>
      </c>
      <c r="E8">
        <f>GT_NG!T8</f>
        <v>10.902978955998909</v>
      </c>
      <c r="F8">
        <f>GT_Spot!T8</f>
        <v>0</v>
      </c>
      <c r="G8">
        <f>PPCL_NG!T8</f>
        <v>29.51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827.94434373873844</v>
      </c>
      <c r="P8" s="36">
        <v>72.55720718986953</v>
      </c>
      <c r="Q8" s="36">
        <v>26.12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431.08999999999992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177.45000000000002</v>
      </c>
      <c r="AB8" s="75">
        <f>-STOA!P8</f>
        <v>0</v>
      </c>
      <c r="AC8">
        <f t="shared" si="0"/>
        <v>13.946867230415853</v>
      </c>
      <c r="AD8">
        <f t="shared" si="1"/>
        <v>1632.3351716197783</v>
      </c>
      <c r="AE8">
        <f>'IDT-1'!F8</f>
        <v>-28.661999999999999</v>
      </c>
      <c r="AF8" s="24"/>
      <c r="AG8">
        <f t="shared" si="2"/>
        <v>1603.6731716197783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8.1002280000000013</v>
      </c>
      <c r="E9">
        <f>GT_NG!T9</f>
        <v>10.902978955998909</v>
      </c>
      <c r="F9">
        <f>GT_Spot!T9</f>
        <v>0</v>
      </c>
      <c r="G9">
        <f>PPCL_NG!T9</f>
        <v>29.92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821.35438302869227</v>
      </c>
      <c r="P9" s="36">
        <v>72.55720718986953</v>
      </c>
      <c r="Q9" s="36">
        <v>26.12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427.1699999999999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-40</v>
      </c>
      <c r="AA9" s="75">
        <f>STOA!J9</f>
        <v>177.45000000000002</v>
      </c>
      <c r="AB9" s="75">
        <f>-STOA!P9</f>
        <v>0</v>
      </c>
      <c r="AC9">
        <f t="shared" si="0"/>
        <v>14.268643131246138</v>
      </c>
      <c r="AD9">
        <f t="shared" si="1"/>
        <v>1573.9134350089016</v>
      </c>
      <c r="AE9">
        <f>'IDT-1'!F9</f>
        <v>-10.956</v>
      </c>
      <c r="AF9" s="24"/>
      <c r="AG9">
        <f t="shared" si="2"/>
        <v>1562.9574350089017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8.1002280000000013</v>
      </c>
      <c r="E10">
        <f>GT_NG!T10</f>
        <v>10.902978955998909</v>
      </c>
      <c r="F10">
        <f>GT_Spot!T10</f>
        <v>0</v>
      </c>
      <c r="G10">
        <f>PPCL_NG!T10</f>
        <v>29.92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821.12115837975614</v>
      </c>
      <c r="P10" s="36">
        <v>72.55720718986953</v>
      </c>
      <c r="Q10" s="36">
        <v>26.12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427.33999999999992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-73</v>
      </c>
      <c r="AA10" s="75">
        <f>STOA!J10</f>
        <v>177.45000000000002</v>
      </c>
      <c r="AB10" s="75">
        <f>-STOA!P10</f>
        <v>0</v>
      </c>
      <c r="AC10">
        <f t="shared" si="0"/>
        <v>14.547660249116415</v>
      </c>
      <c r="AD10">
        <f t="shared" si="1"/>
        <v>1540.5711932420952</v>
      </c>
      <c r="AE10">
        <f>'IDT-1'!F10</f>
        <v>0</v>
      </c>
      <c r="AF10" s="24"/>
      <c r="AG10">
        <f t="shared" si="2"/>
        <v>1540.5711932420952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8.1002280000000013</v>
      </c>
      <c r="E11">
        <f>GT_NG!T11</f>
        <v>10.902978955998909</v>
      </c>
      <c r="F11">
        <f>GT_Spot!T11</f>
        <v>0</v>
      </c>
      <c r="G11">
        <f>PPCL_NG!T11</f>
        <v>29.92</v>
      </c>
      <c r="H11">
        <f>PPCL_Spot!T11</f>
        <v>0</v>
      </c>
      <c r="I11">
        <f>Bawana_NG!T11</f>
        <v>69.607487547823581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821.66938917920413</v>
      </c>
      <c r="P11" s="36">
        <v>72.55720718986953</v>
      </c>
      <c r="Q11" s="36">
        <v>26.12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427.39999999999992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-124</v>
      </c>
      <c r="AA11" s="75">
        <f>STOA!J11</f>
        <v>177.37</v>
      </c>
      <c r="AB11" s="75">
        <f>-STOA!P11</f>
        <v>0</v>
      </c>
      <c r="AC11">
        <f t="shared" si="0"/>
        <v>14.89771680121857</v>
      </c>
      <c r="AD11">
        <f t="shared" si="1"/>
        <v>1509.5895740716774</v>
      </c>
      <c r="AE11">
        <f>'IDT-1'!F11</f>
        <v>0</v>
      </c>
      <c r="AF11" s="24"/>
      <c r="AG11">
        <f t="shared" si="2"/>
        <v>1509.5895740716774</v>
      </c>
      <c r="AI11" s="34">
        <f>PXIL!J11</f>
        <v>0</v>
      </c>
      <c r="AJ11" s="34">
        <f>PXIL!P11</f>
        <v>0</v>
      </c>
      <c r="AK11" s="34">
        <f>RTM_IEX!J11</f>
        <v>4.84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8.1002280000000013</v>
      </c>
      <c r="E12">
        <f>GT_NG!T12</f>
        <v>10.68</v>
      </c>
      <c r="F12">
        <f>GT_Spot!T12</f>
        <v>0</v>
      </c>
      <c r="G12">
        <f>PPCL_NG!T12</f>
        <v>29.92</v>
      </c>
      <c r="H12">
        <f>PPCL_Spot!T12</f>
        <v>0</v>
      </c>
      <c r="I12">
        <f>Bawana_NG!T12</f>
        <v>69.607487547823581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821.37937770506835</v>
      </c>
      <c r="P12" s="36">
        <v>72.55720718986953</v>
      </c>
      <c r="Q12" s="36">
        <v>26.12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427.73999999999995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-144</v>
      </c>
      <c r="AA12" s="75">
        <f>STOA!J12</f>
        <v>177.37</v>
      </c>
      <c r="AB12" s="75">
        <f>-STOA!P12</f>
        <v>0</v>
      </c>
      <c r="AC12">
        <f t="shared" si="0"/>
        <v>15.065686836103222</v>
      </c>
      <c r="AD12">
        <f t="shared" si="1"/>
        <v>1489.2486136066582</v>
      </c>
      <c r="AE12">
        <f>'IDT-1'!F12</f>
        <v>0</v>
      </c>
      <c r="AF12" s="24"/>
      <c r="AG12">
        <f t="shared" si="2"/>
        <v>1489.2486136066582</v>
      </c>
      <c r="AI12" s="34">
        <f>PXIL!J12</f>
        <v>0</v>
      </c>
      <c r="AJ12" s="34">
        <f>PXIL!P12</f>
        <v>0</v>
      </c>
      <c r="AK12" s="34">
        <f>RTM_IEX!J12</f>
        <v>4.84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8.1002280000000013</v>
      </c>
      <c r="E13">
        <f>GT_NG!T13</f>
        <v>10.68</v>
      </c>
      <c r="F13">
        <f>GT_Spot!T13</f>
        <v>0</v>
      </c>
      <c r="G13">
        <f>PPCL_NG!T13</f>
        <v>29.92</v>
      </c>
      <c r="H13">
        <f>PPCL_Spot!T13</f>
        <v>0</v>
      </c>
      <c r="I13">
        <f>Bawana_NG!T13</f>
        <v>57.357853855651577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804.16632241031505</v>
      </c>
      <c r="P13" s="36">
        <v>72.55720718986953</v>
      </c>
      <c r="Q13" s="36">
        <v>26.12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425.23999999999995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-140</v>
      </c>
      <c r="AA13" s="75">
        <f>STOA!J13</f>
        <v>177.37</v>
      </c>
      <c r="AB13" s="75">
        <f>-STOA!P13</f>
        <v>0</v>
      </c>
      <c r="AC13">
        <f t="shared" si="0"/>
        <v>14.883611614486382</v>
      </c>
      <c r="AD13">
        <f t="shared" si="1"/>
        <v>1437.6279998413495</v>
      </c>
      <c r="AE13">
        <f>'IDT-1'!F13</f>
        <v>0</v>
      </c>
      <c r="AF13" s="24"/>
      <c r="AG13">
        <f t="shared" si="2"/>
        <v>1437.6279998413495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8.1002280000000013</v>
      </c>
      <c r="E14">
        <f>GT_NG!T14</f>
        <v>10.68</v>
      </c>
      <c r="F14">
        <f>GT_Spot!T14</f>
        <v>0</v>
      </c>
      <c r="G14">
        <f>PPCL_NG!T14</f>
        <v>29.92</v>
      </c>
      <c r="H14">
        <f>PPCL_Spot!T14</f>
        <v>0</v>
      </c>
      <c r="I14">
        <f>Bawana_NG!T14</f>
        <v>57.357853855651577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731.16243527402469</v>
      </c>
      <c r="P14" s="36">
        <v>72.55720718986953</v>
      </c>
      <c r="Q14" s="36">
        <v>26.12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425.73999999999995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177.37</v>
      </c>
      <c r="AB14" s="75">
        <f>-STOA!P14</f>
        <v>0</v>
      </c>
      <c r="AC14">
        <f t="shared" si="0"/>
        <v>13.503703609576638</v>
      </c>
      <c r="AD14">
        <f t="shared" si="1"/>
        <v>1457.5040207099689</v>
      </c>
      <c r="AE14">
        <f>'IDT-1'!F14</f>
        <v>0</v>
      </c>
      <c r="AF14" s="24"/>
      <c r="AG14">
        <f t="shared" si="2"/>
        <v>1457.5040207099689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8.1002280000000013</v>
      </c>
      <c r="E15">
        <f>GT_NG!T15</f>
        <v>10.68</v>
      </c>
      <c r="F15">
        <f>GT_Spot!T15</f>
        <v>0</v>
      </c>
      <c r="G15">
        <f>PPCL_NG!T15</f>
        <v>29.92</v>
      </c>
      <c r="H15">
        <f>PPCL_Spot!T15</f>
        <v>0</v>
      </c>
      <c r="I15">
        <f>Bawana_NG!T15</f>
        <v>57.357853855651577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650.10106384990752</v>
      </c>
      <c r="P15" s="36">
        <v>74.590000000000018</v>
      </c>
      <c r="Q15" s="36">
        <v>26.57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425.90999999999991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177.27</v>
      </c>
      <c r="AB15" s="75">
        <f>-STOA!P15</f>
        <v>0</v>
      </c>
      <c r="AC15">
        <f t="shared" si="0"/>
        <v>12.60703913292226</v>
      </c>
      <c r="AD15">
        <f t="shared" si="1"/>
        <v>1407.892106572637</v>
      </c>
      <c r="AE15">
        <f>'IDT-1'!F15</f>
        <v>0</v>
      </c>
      <c r="AF15" s="24"/>
      <c r="AG15">
        <f t="shared" si="2"/>
        <v>1407.892106572637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8.1002280000000013</v>
      </c>
      <c r="E16">
        <f>GT_NG!T16</f>
        <v>10.68</v>
      </c>
      <c r="F16">
        <f>GT_Spot!T16</f>
        <v>0</v>
      </c>
      <c r="G16">
        <f>PPCL_NG!T16</f>
        <v>29.92</v>
      </c>
      <c r="H16">
        <f>PPCL_Spot!T16</f>
        <v>0</v>
      </c>
      <c r="I16">
        <f>Bawana_NG!T16</f>
        <v>57.357853855651577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632.76103495216228</v>
      </c>
      <c r="P16" s="36">
        <v>74.590000000000018</v>
      </c>
      <c r="Q16" s="36">
        <v>26.57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426.07999999999993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177.27</v>
      </c>
      <c r="AB16" s="75">
        <f>-STOA!P16</f>
        <v>0</v>
      </c>
      <c r="AC16">
        <f t="shared" si="0"/>
        <v>12.37809931293231</v>
      </c>
      <c r="AD16">
        <f t="shared" si="1"/>
        <v>1400.9510174948816</v>
      </c>
      <c r="AE16">
        <f>'IDT-1'!F16</f>
        <v>0</v>
      </c>
      <c r="AF16" s="24"/>
      <c r="AG16">
        <f t="shared" si="2"/>
        <v>1400.9510174948816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8.1002280000000013</v>
      </c>
      <c r="E17">
        <f>GT_NG!T17</f>
        <v>10.68</v>
      </c>
      <c r="F17">
        <f>GT_Spot!T17</f>
        <v>0</v>
      </c>
      <c r="G17">
        <f>PPCL_NG!T17</f>
        <v>29.92</v>
      </c>
      <c r="H17">
        <f>PPCL_Spot!T17</f>
        <v>0</v>
      </c>
      <c r="I17">
        <f>Bawana_NG!T17</f>
        <v>57.357853855651577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598.15897111019297</v>
      </c>
      <c r="P17" s="36">
        <v>75.407128988045386</v>
      </c>
      <c r="Q17" s="36">
        <v>26.770000000000003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424.2399999999999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177.27</v>
      </c>
      <c r="AB17" s="75">
        <f>-STOA!P17</f>
        <v>0</v>
      </c>
      <c r="AC17">
        <f t="shared" si="0"/>
        <v>12.266895330106903</v>
      </c>
      <c r="AD17">
        <f t="shared" si="1"/>
        <v>1343.6372866237828</v>
      </c>
      <c r="AE17">
        <f>'IDT-1'!F17</f>
        <v>0</v>
      </c>
      <c r="AF17" s="24"/>
      <c r="AG17">
        <f t="shared" si="2"/>
        <v>1343.6372866237828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8.1002280000000013</v>
      </c>
      <c r="E18">
        <f>GT_NG!T18</f>
        <v>10.68</v>
      </c>
      <c r="F18">
        <f>GT_Spot!T18</f>
        <v>0</v>
      </c>
      <c r="G18">
        <f>PPCL_NG!T18</f>
        <v>29.92</v>
      </c>
      <c r="H18">
        <f>PPCL_Spot!T18</f>
        <v>0</v>
      </c>
      <c r="I18">
        <f>Bawana_NG!T18</f>
        <v>57.357853855651577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642.5616612727564</v>
      </c>
      <c r="P18" s="36">
        <v>75.407128988045386</v>
      </c>
      <c r="Q18" s="36">
        <v>26.770000000000003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423.90999999999991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177.27</v>
      </c>
      <c r="AB18" s="75">
        <f>-STOA!P18</f>
        <v>0</v>
      </c>
      <c r="AC18">
        <f t="shared" si="0"/>
        <v>13.179260021865339</v>
      </c>
      <c r="AD18">
        <f t="shared" si="1"/>
        <v>1322.797612094588</v>
      </c>
      <c r="AE18">
        <f>'IDT-1'!F18</f>
        <v>0</v>
      </c>
      <c r="AF18" s="24"/>
      <c r="AG18">
        <f t="shared" si="2"/>
        <v>1322.797612094588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8.1002280000000013</v>
      </c>
      <c r="E19">
        <f>GT_NG!T19</f>
        <v>10.68</v>
      </c>
      <c r="F19">
        <f>GT_Spot!T19</f>
        <v>0</v>
      </c>
      <c r="G19">
        <f>PPCL_NG!T19</f>
        <v>30.342078224535925</v>
      </c>
      <c r="H19">
        <f>PPCL_Spot!T19</f>
        <v>0</v>
      </c>
      <c r="I19">
        <f>Bawana_NG!T19</f>
        <v>57.357853855651577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639.68036245836549</v>
      </c>
      <c r="P19" s="36">
        <v>75.407128988045386</v>
      </c>
      <c r="Q19" s="36">
        <v>26.770000000000003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423.78999999999991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177.18</v>
      </c>
      <c r="AB19" s="75">
        <f>-STOA!P19</f>
        <v>0</v>
      </c>
      <c r="AC19">
        <f t="shared" si="0"/>
        <v>13.275434777059004</v>
      </c>
      <c r="AD19">
        <f t="shared" si="1"/>
        <v>1306.0322167495394</v>
      </c>
      <c r="AE19">
        <f>'IDT-1'!F19</f>
        <v>0</v>
      </c>
      <c r="AF19" s="24"/>
      <c r="AG19">
        <f t="shared" si="2"/>
        <v>1306.0322167495394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8.1002280000000013</v>
      </c>
      <c r="E20">
        <f>GT_NG!T20</f>
        <v>10.68</v>
      </c>
      <c r="F20">
        <f>GT_Spot!T20</f>
        <v>0</v>
      </c>
      <c r="G20">
        <f>PPCL_NG!T20</f>
        <v>30.342078224535925</v>
      </c>
      <c r="H20">
        <f>PPCL_Spot!T20</f>
        <v>0</v>
      </c>
      <c r="I20">
        <f>Bawana_NG!T20</f>
        <v>57.357853855651577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639.68037751108284</v>
      </c>
      <c r="P20" s="36">
        <v>75.407128988045386</v>
      </c>
      <c r="Q20" s="36">
        <v>26.770000000000003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423.62999999999994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-79</v>
      </c>
      <c r="AA20" s="75">
        <f>STOA!J20</f>
        <v>177.18</v>
      </c>
      <c r="AB20" s="75">
        <f>-STOA!P20</f>
        <v>0</v>
      </c>
      <c r="AC20">
        <f t="shared" si="0"/>
        <v>13.418100584824943</v>
      </c>
      <c r="AD20">
        <f t="shared" si="1"/>
        <v>1288.7295659944907</v>
      </c>
      <c r="AE20">
        <f>'IDT-1'!F20</f>
        <v>0</v>
      </c>
      <c r="AF20" s="24"/>
      <c r="AG20">
        <f t="shared" si="2"/>
        <v>1288.7295659944907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8.1002280000000013</v>
      </c>
      <c r="E21">
        <f>GT_NG!T21</f>
        <v>10.68</v>
      </c>
      <c r="F21">
        <f>GT_Spot!T21</f>
        <v>0</v>
      </c>
      <c r="G21">
        <f>PPCL_NG!T21</f>
        <v>30.342078224535925</v>
      </c>
      <c r="H21">
        <f>PPCL_Spot!T21</f>
        <v>0</v>
      </c>
      <c r="I21">
        <f>Bawana_NG!T21</f>
        <v>54.889999999999986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639.68041834846451</v>
      </c>
      <c r="P21" s="36">
        <v>75.407128988045386</v>
      </c>
      <c r="Q21" s="36">
        <v>26.770000000000003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423.45999999999992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-96</v>
      </c>
      <c r="AA21" s="75">
        <f>STOA!J21</f>
        <v>177.18</v>
      </c>
      <c r="AB21" s="75">
        <f>-STOA!P21</f>
        <v>0</v>
      </c>
      <c r="AC21">
        <f t="shared" si="0"/>
        <v>13.548423794519479</v>
      </c>
      <c r="AD21">
        <f t="shared" si="1"/>
        <v>1267.9614297665262</v>
      </c>
      <c r="AE21">
        <f>'IDT-1'!F21</f>
        <v>0</v>
      </c>
      <c r="AF21" s="24"/>
      <c r="AG21">
        <f t="shared" si="2"/>
        <v>1267.9614297665262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8.1002280000000013</v>
      </c>
      <c r="E22">
        <f>GT_NG!T22</f>
        <v>10.68</v>
      </c>
      <c r="F22">
        <f>GT_Spot!T22</f>
        <v>0</v>
      </c>
      <c r="G22">
        <f>PPCL_NG!T22</f>
        <v>30.342078224535925</v>
      </c>
      <c r="H22">
        <f>PPCL_Spot!T22</f>
        <v>0</v>
      </c>
      <c r="I22">
        <f>Bawana_NG!T22</f>
        <v>54.889999999999986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639.68038591392735</v>
      </c>
      <c r="P22" s="36">
        <v>75.407128988045386</v>
      </c>
      <c r="Q22" s="36">
        <v>26.770000000000003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423.45999999999992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-106</v>
      </c>
      <c r="AA22" s="75">
        <f>STOA!J22</f>
        <v>177.18</v>
      </c>
      <c r="AB22" s="75">
        <f>-STOA!P22</f>
        <v>0</v>
      </c>
      <c r="AC22">
        <f t="shared" si="0"/>
        <v>13.641606257043149</v>
      </c>
      <c r="AD22">
        <f t="shared" si="1"/>
        <v>1256.8682148694656</v>
      </c>
      <c r="AE22">
        <f>'IDT-1'!F22</f>
        <v>0</v>
      </c>
      <c r="AF22" s="24"/>
      <c r="AG22">
        <f t="shared" si="2"/>
        <v>1256.8682148694656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8.1002280000000013</v>
      </c>
      <c r="E23">
        <f>GT_NG!T23</f>
        <v>10.68</v>
      </c>
      <c r="F23">
        <f>GT_Spot!T23</f>
        <v>0</v>
      </c>
      <c r="G23">
        <f>PPCL_NG!T23</f>
        <v>31.167922138524101</v>
      </c>
      <c r="H23">
        <f>PPCL_Spot!T23</f>
        <v>0</v>
      </c>
      <c r="I23">
        <f>Bawana_NG!T23</f>
        <v>54.889999999999986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712.25985003457572</v>
      </c>
      <c r="P23" s="36">
        <v>38.698287231688433</v>
      </c>
      <c r="Q23" s="36">
        <v>7.740000000000002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392.49999999999994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</v>
      </c>
      <c r="AA23" s="75">
        <f>STOA!J23</f>
        <v>177</v>
      </c>
      <c r="AB23" s="75">
        <f>-STOA!P23</f>
        <v>0</v>
      </c>
      <c r="AC23">
        <f t="shared" si="0"/>
        <v>13.579255520130031</v>
      </c>
      <c r="AD23">
        <f t="shared" si="1"/>
        <v>1237.4570318846581</v>
      </c>
      <c r="AE23">
        <f>'IDT-1'!F23</f>
        <v>0</v>
      </c>
      <c r="AF23" s="24"/>
      <c r="AG23">
        <f t="shared" si="2"/>
        <v>1237.4570318846581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8.1002280000000013</v>
      </c>
      <c r="E24">
        <f>GT_NG!T24</f>
        <v>10.68</v>
      </c>
      <c r="F24">
        <f>GT_Spot!T24</f>
        <v>0</v>
      </c>
      <c r="G24">
        <f>PPCL_NG!T24</f>
        <v>31.167922138524101</v>
      </c>
      <c r="H24">
        <f>PPCL_Spot!T24</f>
        <v>0</v>
      </c>
      <c r="I24">
        <f>Bawana_NG!T24</f>
        <v>54.889999999999986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737.65273459092896</v>
      </c>
      <c r="P24" s="36">
        <v>75.407128988045386</v>
      </c>
      <c r="Q24" s="36">
        <v>26.770000000000003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422.87999999999994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-362</v>
      </c>
      <c r="AA24" s="75">
        <f>STOA!J24</f>
        <v>177</v>
      </c>
      <c r="AB24" s="75">
        <f>-STOA!P24</f>
        <v>0</v>
      </c>
      <c r="AC24">
        <f t="shared" si="0"/>
        <v>16.057704727086605</v>
      </c>
      <c r="AD24">
        <f t="shared" si="1"/>
        <v>1164.4903089904119</v>
      </c>
      <c r="AE24">
        <f>'IDT-1'!F24</f>
        <v>0</v>
      </c>
      <c r="AF24" s="24"/>
      <c r="AG24">
        <f t="shared" si="2"/>
        <v>1164.4903089904119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8.2055430000000005</v>
      </c>
      <c r="E25">
        <f>GT_NG!T25</f>
        <v>10.68</v>
      </c>
      <c r="F25">
        <f>GT_Spot!T25</f>
        <v>0</v>
      </c>
      <c r="G25">
        <f>PPCL_NG!T25</f>
        <v>31.167922138524101</v>
      </c>
      <c r="H25">
        <f>PPCL_Spot!T25</f>
        <v>0</v>
      </c>
      <c r="I25">
        <f>Bawana_NG!T25</f>
        <v>54.889999999999986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811.51507753743454</v>
      </c>
      <c r="P25" s="36">
        <v>75.407128988045386</v>
      </c>
      <c r="Q25" s="36">
        <v>26.770000000000003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426.38974699999994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-380</v>
      </c>
      <c r="AA25" s="75">
        <f>STOA!J25</f>
        <v>177</v>
      </c>
      <c r="AB25" s="75">
        <f>-STOA!P25</f>
        <v>0</v>
      </c>
      <c r="AC25">
        <f t="shared" si="0"/>
        <v>16.844053452235478</v>
      </c>
      <c r="AD25">
        <f t="shared" si="1"/>
        <v>1225.1813652117685</v>
      </c>
      <c r="AE25">
        <f>'IDT-1'!F25</f>
        <v>0</v>
      </c>
      <c r="AF25" s="24"/>
      <c r="AG25">
        <f t="shared" si="2"/>
        <v>1225.1813652117685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8.2055430000000005</v>
      </c>
      <c r="E26">
        <f>GT_NG!T26</f>
        <v>10.68</v>
      </c>
      <c r="F26">
        <f>GT_Spot!T26</f>
        <v>0</v>
      </c>
      <c r="G26">
        <f>PPCL_NG!T26</f>
        <v>31.167922138524101</v>
      </c>
      <c r="H26">
        <f>PPCL_Spot!T26</f>
        <v>0</v>
      </c>
      <c r="I26">
        <f>Bawana_NG!T26</f>
        <v>54.889999999999986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811.51446619129001</v>
      </c>
      <c r="P26" s="36">
        <v>75.407128988045386</v>
      </c>
      <c r="Q26" s="36">
        <v>26.770000000000003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427.57053199999996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-390</v>
      </c>
      <c r="AA26" s="75">
        <f>STOA!J26</f>
        <v>177</v>
      </c>
      <c r="AB26" s="75">
        <f>-STOA!P26</f>
        <v>0</v>
      </c>
      <c r="AC26">
        <f t="shared" si="0"/>
        <v>16.938678488176755</v>
      </c>
      <c r="AD26">
        <f t="shared" si="1"/>
        <v>1216.2669138296828</v>
      </c>
      <c r="AE26">
        <f>'IDT-1'!F26</f>
        <v>0</v>
      </c>
      <c r="AF26" s="24"/>
      <c r="AG26">
        <f t="shared" si="2"/>
        <v>1216.2669138296828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8.2055430000000005</v>
      </c>
      <c r="E27">
        <f>GT_NG!T27</f>
        <v>10.68</v>
      </c>
      <c r="F27">
        <f>GT_Spot!T27</f>
        <v>0</v>
      </c>
      <c r="G27">
        <f>PPCL_NG!T27</f>
        <v>31.167922138524101</v>
      </c>
      <c r="H27">
        <f>PPCL_Spot!T27</f>
        <v>0</v>
      </c>
      <c r="I27">
        <f>Bawana_NG!T27</f>
        <v>54.889999999999986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831.10523436413109</v>
      </c>
      <c r="P27" s="36">
        <v>75.407128988045386</v>
      </c>
      <c r="Q27" s="36">
        <v>26.770000000000003</v>
      </c>
      <c r="R27" s="38">
        <v>2.2999999999999998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429.35613699999993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-403</v>
      </c>
      <c r="AA27" s="75">
        <f>STOA!J27</f>
        <v>176.81</v>
      </c>
      <c r="AB27" s="75">
        <f>-STOA!P27</f>
        <v>0</v>
      </c>
      <c r="AC27">
        <f t="shared" si="0"/>
        <v>17.356142965950845</v>
      </c>
      <c r="AD27">
        <f t="shared" si="1"/>
        <v>1215.3358225247498</v>
      </c>
      <c r="AE27">
        <f>'IDT-1'!F27</f>
        <v>0</v>
      </c>
      <c r="AF27" s="24"/>
      <c r="AG27">
        <f t="shared" si="2"/>
        <v>1215.3358225247498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8.2055430000000005</v>
      </c>
      <c r="E28">
        <f>GT_NG!T28</f>
        <v>10.68</v>
      </c>
      <c r="F28">
        <f>GT_Spot!T28</f>
        <v>0</v>
      </c>
      <c r="G28">
        <f>PPCL_NG!T28</f>
        <v>31.167922138524101</v>
      </c>
      <c r="H28">
        <f>PPCL_Spot!T28</f>
        <v>0</v>
      </c>
      <c r="I28">
        <f>Bawana_NG!T28</f>
        <v>54.889999999999986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818.04584043735076</v>
      </c>
      <c r="P28" s="36">
        <v>75.407128988045386</v>
      </c>
      <c r="Q28" s="36">
        <v>26.77</v>
      </c>
      <c r="R28" s="38">
        <v>4.3373325138291339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433.42608199999995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-381</v>
      </c>
      <c r="AA28" s="75">
        <f>STOA!J28</f>
        <v>176.81</v>
      </c>
      <c r="AB28" s="75">
        <f>-STOA!P28</f>
        <v>0</v>
      </c>
      <c r="AC28">
        <f t="shared" si="0"/>
        <v>17.374250449881171</v>
      </c>
      <c r="AD28">
        <f t="shared" si="1"/>
        <v>1201.4055986278681</v>
      </c>
      <c r="AE28">
        <f>'IDT-1'!F28</f>
        <v>0</v>
      </c>
      <c r="AF28" s="24"/>
      <c r="AG28">
        <f t="shared" si="2"/>
        <v>1201.4055986278681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-42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8.2055430000000005</v>
      </c>
      <c r="E29">
        <f>GT_NG!T29</f>
        <v>10.68</v>
      </c>
      <c r="F29">
        <f>GT_Spot!T29</f>
        <v>0</v>
      </c>
      <c r="G29">
        <f>PPCL_NG!T29</f>
        <v>31.167922138524101</v>
      </c>
      <c r="H29">
        <f>PPCL_Spot!T29</f>
        <v>0</v>
      </c>
      <c r="I29">
        <f>Bawana_NG!T29</f>
        <v>54.889999999999986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738.53563063532363</v>
      </c>
      <c r="P29" s="36">
        <v>75.406267940215784</v>
      </c>
      <c r="Q29" s="36">
        <v>26.77</v>
      </c>
      <c r="R29" s="38">
        <v>14.042509831962818</v>
      </c>
      <c r="S29" s="38">
        <v>0</v>
      </c>
      <c r="T29" s="37">
        <f>SUMPRODUCT(LTA!J29:AN29,LTA!J$101:AN$101,LTA!J$105:AN$105)</f>
        <v>5.28</v>
      </c>
      <c r="U29" s="37">
        <f>SUMPRODUCT(LTA!J29:AN29,LTA!J$102:AN$102,LTA!J$105:AN$105)</f>
        <v>442.14072699999991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-330</v>
      </c>
      <c r="AA29" s="75">
        <f>STOA!J29</f>
        <v>176.81</v>
      </c>
      <c r="AB29" s="75">
        <f>-STOA!P29</f>
        <v>0</v>
      </c>
      <c r="AC29">
        <f t="shared" si="0"/>
        <v>16.149202293800009</v>
      </c>
      <c r="AD29">
        <f t="shared" si="1"/>
        <v>1243.5793982522259</v>
      </c>
      <c r="AE29">
        <f>'IDT-1'!F29</f>
        <v>0</v>
      </c>
      <c r="AF29" s="24"/>
      <c r="AG29">
        <f t="shared" si="2"/>
        <v>1243.5793982522259</v>
      </c>
      <c r="AI29" s="34">
        <f>PXIL!J29</f>
        <v>0</v>
      </c>
      <c r="AJ29" s="34">
        <f>PXIL!P29</f>
        <v>0</v>
      </c>
      <c r="AK29" s="34">
        <f>RTM_IEX!J29</f>
        <v>5.8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8.2055430000000005</v>
      </c>
      <c r="E30">
        <f>GT_NG!T30</f>
        <v>10.68</v>
      </c>
      <c r="F30">
        <f>GT_Spot!T30</f>
        <v>0</v>
      </c>
      <c r="G30">
        <f>PPCL_NG!T30</f>
        <v>31.167922138524101</v>
      </c>
      <c r="H30">
        <f>PPCL_Spot!T30</f>
        <v>0</v>
      </c>
      <c r="I30">
        <f>Bawana_NG!T30</f>
        <v>54.889999999999986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722.44152708135323</v>
      </c>
      <c r="P30" s="36">
        <v>75.406267940215784</v>
      </c>
      <c r="Q30" s="36">
        <v>26.77</v>
      </c>
      <c r="R30" s="38">
        <v>16.5</v>
      </c>
      <c r="S30" s="38">
        <v>0</v>
      </c>
      <c r="T30" s="37">
        <f>SUMPRODUCT(LTA!J30:AN30,LTA!J$101:AN$101,LTA!J$105:AN$105)</f>
        <v>8.74</v>
      </c>
      <c r="U30" s="37">
        <f>SUMPRODUCT(LTA!J30:AN30,LTA!J$102:AN$102,LTA!J$105:AN$105)</f>
        <v>417.014253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-218</v>
      </c>
      <c r="AA30" s="75">
        <f>STOA!J30</f>
        <v>176.81</v>
      </c>
      <c r="AB30" s="75">
        <f>-STOA!P30</f>
        <v>0</v>
      </c>
      <c r="AC30">
        <f t="shared" si="0"/>
        <v>14.952690694570599</v>
      </c>
      <c r="AD30">
        <f t="shared" si="1"/>
        <v>1327.2828224655225</v>
      </c>
      <c r="AE30">
        <f>'IDT-1'!F30</f>
        <v>0</v>
      </c>
      <c r="AF30" s="24"/>
      <c r="AG30">
        <f t="shared" si="2"/>
        <v>1327.2828224655225</v>
      </c>
      <c r="AI30" s="34">
        <f>PXIL!J30</f>
        <v>0</v>
      </c>
      <c r="AJ30" s="34">
        <f>PXIL!P30</f>
        <v>0</v>
      </c>
      <c r="AK30" s="34">
        <f>RTM_IEX!J30</f>
        <v>11.61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8.2055430000000005</v>
      </c>
      <c r="E31">
        <f>GT_NG!T31</f>
        <v>10.68</v>
      </c>
      <c r="F31">
        <f>GT_Spot!T31</f>
        <v>0</v>
      </c>
      <c r="G31">
        <f>PPCL_NG!T31</f>
        <v>31.167922138524101</v>
      </c>
      <c r="H31">
        <f>PPCL_Spot!T31</f>
        <v>0</v>
      </c>
      <c r="I31">
        <f>Bawana_NG!T31</f>
        <v>54.889999999999986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626.30314911364474</v>
      </c>
      <c r="P31" s="36">
        <v>75.406267940215784</v>
      </c>
      <c r="Q31" s="36">
        <v>7.7399999999999993</v>
      </c>
      <c r="R31" s="38">
        <v>19.2</v>
      </c>
      <c r="S31" s="38">
        <v>0</v>
      </c>
      <c r="T31" s="37">
        <f>SUMPRODUCT(LTA!J31:AN31,LTA!J$101:AN$101,LTA!J$105:AN$105)</f>
        <v>12.28</v>
      </c>
      <c r="U31" s="37">
        <f>SUMPRODUCT(LTA!J31:AN31,LTA!J$102:AN$102,LTA!J$105:AN$105)</f>
        <v>418.17526199999998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-132</v>
      </c>
      <c r="AA31" s="75">
        <f>STOA!J31</f>
        <v>182.29</v>
      </c>
      <c r="AB31" s="75">
        <f>-STOA!P31</f>
        <v>0</v>
      </c>
      <c r="AC31">
        <f t="shared" si="0"/>
        <v>13.623221855346726</v>
      </c>
      <c r="AD31">
        <f t="shared" si="1"/>
        <v>1258.7149223370379</v>
      </c>
      <c r="AE31">
        <f>'IDT-1'!F31</f>
        <v>0</v>
      </c>
      <c r="AF31" s="24"/>
      <c r="AG31">
        <f t="shared" si="2"/>
        <v>1258.7149223370379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8.2055430000000005</v>
      </c>
      <c r="E32">
        <f>GT_NG!T32</f>
        <v>10.68</v>
      </c>
      <c r="F32">
        <f>GT_Spot!T32</f>
        <v>0</v>
      </c>
      <c r="G32">
        <f>PPCL_NG!T32</f>
        <v>31.167922138524101</v>
      </c>
      <c r="H32">
        <f>PPCL_Spot!T32</f>
        <v>0</v>
      </c>
      <c r="I32">
        <f>Bawana_NG!T32</f>
        <v>54.889999999999986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578.76382621447362</v>
      </c>
      <c r="P32" s="36">
        <v>75.406267940215784</v>
      </c>
      <c r="Q32" s="36">
        <v>7.7399999999999993</v>
      </c>
      <c r="R32" s="38">
        <v>19.2</v>
      </c>
      <c r="S32" s="38">
        <v>0</v>
      </c>
      <c r="T32" s="37">
        <f>SUMPRODUCT(LTA!J32:AN32,LTA!J$101:AN$101,LTA!J$105:AN$105)</f>
        <v>18.05</v>
      </c>
      <c r="U32" s="37">
        <f>SUMPRODUCT(LTA!J32:AN32,LTA!J$102:AN$102,LTA!J$105:AN$105)</f>
        <v>416.65729599999997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-152</v>
      </c>
      <c r="AA32" s="75">
        <f>STOA!J32</f>
        <v>182.29</v>
      </c>
      <c r="AB32" s="75">
        <f>-STOA!P32</f>
        <v>0</v>
      </c>
      <c r="AC32">
        <f t="shared" si="0"/>
        <v>13.138259158646129</v>
      </c>
      <c r="AD32">
        <f t="shared" si="1"/>
        <v>1245.6525961345671</v>
      </c>
      <c r="AE32">
        <f>'IDT-1'!F32</f>
        <v>0</v>
      </c>
      <c r="AF32" s="24"/>
      <c r="AG32">
        <f t="shared" si="2"/>
        <v>1245.6525961345671</v>
      </c>
      <c r="AI32" s="34">
        <f>PXIL!J32</f>
        <v>0</v>
      </c>
      <c r="AJ32" s="34">
        <f>PXIL!P32</f>
        <v>0</v>
      </c>
      <c r="AK32" s="34">
        <f>RTM_IEX!J32</f>
        <v>7.74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8.2055430000000005</v>
      </c>
      <c r="E33">
        <f>GT_NG!T33</f>
        <v>10.68</v>
      </c>
      <c r="F33">
        <f>GT_Spot!T33</f>
        <v>0</v>
      </c>
      <c r="G33">
        <f>PPCL_NG!T33</f>
        <v>31.167922138524101</v>
      </c>
      <c r="H33">
        <f>PPCL_Spot!T33</f>
        <v>0</v>
      </c>
      <c r="I33">
        <f>Bawana_NG!T33</f>
        <v>54.889999999999986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575.52156818301637</v>
      </c>
      <c r="P33" s="36">
        <v>75.406267940215784</v>
      </c>
      <c r="Q33" s="36">
        <v>7.7399999999999993</v>
      </c>
      <c r="R33" s="38">
        <v>20.199999999999996</v>
      </c>
      <c r="S33" s="38">
        <v>0</v>
      </c>
      <c r="T33" s="37">
        <f>SUMPRODUCT(LTA!J33:AN33,LTA!J$101:AN$101,LTA!J$105:AN$105)</f>
        <v>28.17</v>
      </c>
      <c r="U33" s="37">
        <f>SUMPRODUCT(LTA!J33:AN33,LTA!J$102:AN$102,LTA!J$105:AN$105)</f>
        <v>422.02995600000003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-182</v>
      </c>
      <c r="AA33" s="75">
        <f>STOA!J33</f>
        <v>182.29</v>
      </c>
      <c r="AB33" s="75">
        <f>-STOA!P33</f>
        <v>0</v>
      </c>
      <c r="AC33">
        <f t="shared" si="0"/>
        <v>13.601221266928562</v>
      </c>
      <c r="AD33">
        <f t="shared" si="1"/>
        <v>1240.0500359948276</v>
      </c>
      <c r="AE33">
        <f>'IDT-1'!F33</f>
        <v>0</v>
      </c>
      <c r="AF33" s="24"/>
      <c r="AG33">
        <f t="shared" si="2"/>
        <v>1240.0500359948276</v>
      </c>
      <c r="AI33" s="34">
        <f>PXIL!J33</f>
        <v>0</v>
      </c>
      <c r="AJ33" s="34">
        <f>PXIL!P33</f>
        <v>0</v>
      </c>
      <c r="AK33" s="34">
        <f>RTM_IEX!J33</f>
        <v>19.350000000000001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8.2055430000000005</v>
      </c>
      <c r="E34">
        <f>GT_NG!T34</f>
        <v>10.68</v>
      </c>
      <c r="F34">
        <f>GT_Spot!T34</f>
        <v>0</v>
      </c>
      <c r="G34">
        <f>PPCL_NG!T34</f>
        <v>31.167922138524101</v>
      </c>
      <c r="H34">
        <f>PPCL_Spot!T34</f>
        <v>0</v>
      </c>
      <c r="I34">
        <f>Bawana_NG!T34</f>
        <v>54.889999999999986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573.87106490973429</v>
      </c>
      <c r="P34" s="36">
        <v>50.957477976838561</v>
      </c>
      <c r="Q34" s="36">
        <v>7.74</v>
      </c>
      <c r="R34" s="38">
        <v>20.2</v>
      </c>
      <c r="S34" s="38">
        <v>0</v>
      </c>
      <c r="T34" s="37">
        <f>SUMPRODUCT(LTA!J34:AN34,LTA!J$101:AN$101,LTA!J$105:AN$105)</f>
        <v>37.11</v>
      </c>
      <c r="U34" s="37">
        <f>SUMPRODUCT(LTA!J34:AN34,LTA!J$102:AN$102,LTA!J$105:AN$105)</f>
        <v>429.32325500000002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-127</v>
      </c>
      <c r="AA34" s="75">
        <f>STOA!J34</f>
        <v>182.29</v>
      </c>
      <c r="AB34" s="75">
        <f>-STOA!P34</f>
        <v>0</v>
      </c>
      <c r="AC34">
        <f t="shared" si="0"/>
        <v>13.067787552694396</v>
      </c>
      <c r="AD34">
        <f t="shared" si="1"/>
        <v>1245.3674754724025</v>
      </c>
      <c r="AE34">
        <f>'IDT-1'!F34</f>
        <v>0</v>
      </c>
      <c r="AF34" s="24"/>
      <c r="AG34">
        <f t="shared" si="2"/>
        <v>1245.3674754724025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-21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8.2055430000000005</v>
      </c>
      <c r="E35">
        <f>GT_NG!T35</f>
        <v>10.68</v>
      </c>
      <c r="F35">
        <f>GT_Spot!T35</f>
        <v>0</v>
      </c>
      <c r="G35">
        <f>PPCL_NG!T35</f>
        <v>31.167922138524101</v>
      </c>
      <c r="H35">
        <f>PPCL_Spot!T35</f>
        <v>0</v>
      </c>
      <c r="I35">
        <f>Bawana_NG!T35</f>
        <v>54.889999999999986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558.22059729959085</v>
      </c>
      <c r="P35" s="36">
        <v>38.699999999999996</v>
      </c>
      <c r="Q35" s="36">
        <v>7.74</v>
      </c>
      <c r="R35" s="38">
        <v>20.2</v>
      </c>
      <c r="S35" s="38">
        <v>0</v>
      </c>
      <c r="T35" s="37">
        <f>SUMPRODUCT(LTA!J35:AN35,LTA!J$101:AN$101,LTA!J$105:AN$105)</f>
        <v>40.380000000000003</v>
      </c>
      <c r="U35" s="37">
        <f>SUMPRODUCT(LTA!J35:AN35,LTA!J$102:AN$102,LTA!J$105:AN$105)</f>
        <v>445.10377099999999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-131</v>
      </c>
      <c r="AA35" s="75">
        <f>STOA!J35</f>
        <v>182.11</v>
      </c>
      <c r="AB35" s="75">
        <f>-STOA!P35</f>
        <v>0</v>
      </c>
      <c r="AC35">
        <f t="shared" si="0"/>
        <v>13.178238614111306</v>
      </c>
      <c r="AD35">
        <f t="shared" si="1"/>
        <v>1214.2195948240037</v>
      </c>
      <c r="AE35">
        <f>'IDT-1'!F35</f>
        <v>0</v>
      </c>
      <c r="AF35" s="24"/>
      <c r="AG35">
        <f t="shared" si="2"/>
        <v>1214.2195948240037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8.2055430000000005</v>
      </c>
      <c r="E36">
        <f>GT_NG!T36</f>
        <v>10.68</v>
      </c>
      <c r="F36">
        <f>GT_Spot!T36</f>
        <v>0</v>
      </c>
      <c r="G36">
        <f>PPCL_NG!T36</f>
        <v>31.167922138524101</v>
      </c>
      <c r="H36">
        <f>PPCL_Spot!T36</f>
        <v>0</v>
      </c>
      <c r="I36">
        <f>Bawana_NG!T36</f>
        <v>54.889999999999986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557.65404615813554</v>
      </c>
      <c r="P36" s="36">
        <v>75.406267940215784</v>
      </c>
      <c r="Q36" s="36">
        <v>7.74</v>
      </c>
      <c r="R36" s="38">
        <v>22.2</v>
      </c>
      <c r="S36" s="38">
        <v>0</v>
      </c>
      <c r="T36" s="37">
        <f>SUMPRODUCT(LTA!J36:AN36,LTA!J$101:AN$101,LTA!J$105:AN$105)</f>
        <v>49.54</v>
      </c>
      <c r="U36" s="37">
        <f>SUMPRODUCT(LTA!J36:AN36,LTA!J$102:AN$102,LTA!J$105:AN$105)</f>
        <v>452.89276899999999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-220</v>
      </c>
      <c r="AA36" s="75">
        <f>STOA!J36</f>
        <v>182.11</v>
      </c>
      <c r="AB36" s="75">
        <f>-STOA!P36</f>
        <v>0</v>
      </c>
      <c r="AC36">
        <f t="shared" si="0"/>
        <v>14.064541704665347</v>
      </c>
      <c r="AD36">
        <f t="shared" si="1"/>
        <v>1218.4220065322102</v>
      </c>
      <c r="AE36">
        <f>'IDT-1'!F36</f>
        <v>0</v>
      </c>
      <c r="AF36" s="24"/>
      <c r="AG36">
        <f t="shared" si="2"/>
        <v>1218.4220065322102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8.2055430000000005</v>
      </c>
      <c r="E37">
        <f>GT_NG!T37</f>
        <v>10.68</v>
      </c>
      <c r="F37">
        <f>GT_Spot!T37</f>
        <v>0</v>
      </c>
      <c r="G37">
        <f>PPCL_NG!T37</f>
        <v>31.167922138524101</v>
      </c>
      <c r="H37">
        <f>PPCL_Spot!T37</f>
        <v>0</v>
      </c>
      <c r="I37">
        <f>Bawana_NG!T37</f>
        <v>54.889999999999986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559.69533592086941</v>
      </c>
      <c r="P37" s="36">
        <v>75.406267940215784</v>
      </c>
      <c r="Q37" s="36">
        <v>7.74</v>
      </c>
      <c r="R37" s="38">
        <v>22.2</v>
      </c>
      <c r="S37" s="38">
        <v>0</v>
      </c>
      <c r="T37" s="37">
        <f>SUMPRODUCT(LTA!J37:AN37,LTA!J$101:AN$101,LTA!J$105:AN$105)</f>
        <v>57.75</v>
      </c>
      <c r="U37" s="37">
        <f>SUMPRODUCT(LTA!J37:AN37,LTA!J$102:AN$102,LTA!J$105:AN$105)</f>
        <v>460.29758599999997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-178.5</v>
      </c>
      <c r="AA37" s="75">
        <f>STOA!J37</f>
        <v>182.11</v>
      </c>
      <c r="AB37" s="75">
        <f>-STOA!P37</f>
        <v>0</v>
      </c>
      <c r="AC37">
        <f t="shared" si="0"/>
        <v>14.276386684408983</v>
      </c>
      <c r="AD37">
        <f t="shared" si="1"/>
        <v>1228.3662683152004</v>
      </c>
      <c r="AE37">
        <f>'IDT-1'!F37</f>
        <v>0</v>
      </c>
      <c r="AF37" s="24"/>
      <c r="AG37">
        <f t="shared" si="2"/>
        <v>1228.3662683152004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-49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8.2055430000000005</v>
      </c>
      <c r="E38">
        <f>GT_NG!T38</f>
        <v>10.68</v>
      </c>
      <c r="F38">
        <f>GT_Spot!T38</f>
        <v>0</v>
      </c>
      <c r="G38">
        <f>PPCL_NG!T38</f>
        <v>31.167922138524101</v>
      </c>
      <c r="H38">
        <f>PPCL_Spot!T38</f>
        <v>0</v>
      </c>
      <c r="I38">
        <f>Bawana_NG!T38</f>
        <v>54.889999999999986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533.3897736357244</v>
      </c>
      <c r="P38" s="36">
        <v>38.699999999999996</v>
      </c>
      <c r="Q38" s="36">
        <v>7.74</v>
      </c>
      <c r="R38" s="38">
        <v>22.2</v>
      </c>
      <c r="S38" s="38">
        <v>0</v>
      </c>
      <c r="T38" s="37">
        <f>SUMPRODUCT(LTA!J38:AN38,LTA!J$101:AN$101,LTA!J$105:AN$105)</f>
        <v>65.86</v>
      </c>
      <c r="U38" s="37">
        <f>SUMPRODUCT(LTA!J38:AN38,LTA!J$102:AN$102,LTA!J$105:AN$105)</f>
        <v>426.19645100000002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-18</v>
      </c>
      <c r="AA38" s="75">
        <f>STOA!J38</f>
        <v>182.11</v>
      </c>
      <c r="AB38" s="75">
        <f>-STOA!P38</f>
        <v>0</v>
      </c>
      <c r="AC38">
        <f t="shared" si="0"/>
        <v>12.897660526011718</v>
      </c>
      <c r="AD38">
        <f t="shared" si="1"/>
        <v>1215.242029248237</v>
      </c>
      <c r="AE38">
        <f>'IDT-1'!F38</f>
        <v>0</v>
      </c>
      <c r="AF38" s="24"/>
      <c r="AG38">
        <f t="shared" si="2"/>
        <v>1215.242029248237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8.1212909999999994</v>
      </c>
      <c r="E39">
        <f>GT_NG!T39</f>
        <v>10.589999999999998</v>
      </c>
      <c r="F39">
        <f>GT_Spot!T39</f>
        <v>0</v>
      </c>
      <c r="G39">
        <f>PPCL_NG!T39</f>
        <v>31.167922138524101</v>
      </c>
      <c r="H39">
        <f>PPCL_Spot!T39</f>
        <v>0</v>
      </c>
      <c r="I39">
        <f>Bawana_NG!T39</f>
        <v>57.357853855651577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558.89202946930698</v>
      </c>
      <c r="P39" s="36">
        <v>38.699999999999996</v>
      </c>
      <c r="Q39" s="36">
        <v>7.74</v>
      </c>
      <c r="R39" s="38">
        <v>22.2</v>
      </c>
      <c r="S39" s="38">
        <v>0</v>
      </c>
      <c r="T39" s="37">
        <f>SUMPRODUCT(LTA!J39:AN39,LTA!J$101:AN$101,LTA!J$105:AN$105)</f>
        <v>70</v>
      </c>
      <c r="U39" s="37">
        <f>SUMPRODUCT(LTA!J39:AN39,LTA!J$102:AN$102,LTA!J$105:AN$105)</f>
        <v>472.18290599999989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-122.7</v>
      </c>
      <c r="AA39" s="75">
        <f>STOA!J39</f>
        <v>181.93</v>
      </c>
      <c r="AB39" s="75">
        <f>-STOA!P39</f>
        <v>0</v>
      </c>
      <c r="AC39">
        <f t="shared" si="0"/>
        <v>13.946299018353599</v>
      </c>
      <c r="AD39">
        <f t="shared" si="1"/>
        <v>1245.235703445129</v>
      </c>
      <c r="AE39">
        <f>'IDT-1'!F39</f>
        <v>0</v>
      </c>
      <c r="AF39" s="24"/>
      <c r="AG39">
        <f t="shared" si="2"/>
        <v>1245.235703445129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-77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8.1212909999999994</v>
      </c>
      <c r="E40">
        <f>GT_NG!T40</f>
        <v>10.589999999999998</v>
      </c>
      <c r="F40">
        <f>GT_Spot!T40</f>
        <v>0</v>
      </c>
      <c r="G40">
        <f>PPCL_NG!T40</f>
        <v>31.167922138524101</v>
      </c>
      <c r="H40">
        <f>PPCL_Spot!T40</f>
        <v>0</v>
      </c>
      <c r="I40">
        <f>Bawana_NG!T40</f>
        <v>57.357853855651577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558.35105304238539</v>
      </c>
      <c r="P40" s="36">
        <v>38.699999999999996</v>
      </c>
      <c r="Q40" s="36">
        <v>7.74</v>
      </c>
      <c r="R40" s="38">
        <v>22.2</v>
      </c>
      <c r="S40" s="38">
        <v>0</v>
      </c>
      <c r="T40" s="37">
        <f>SUMPRODUCT(LTA!J40:AN40,LTA!J$101:AN$101,LTA!J$105:AN$105)</f>
        <v>78.08</v>
      </c>
      <c r="U40" s="37">
        <f>SUMPRODUCT(LTA!J40:AN40,LTA!J$102:AN$102,LTA!J$105:AN$105)</f>
        <v>477.7675769999999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-76</v>
      </c>
      <c r="AA40" s="75">
        <f>STOA!J40</f>
        <v>181.93</v>
      </c>
      <c r="AB40" s="75">
        <f>-STOA!P40</f>
        <v>0</v>
      </c>
      <c r="AC40">
        <f t="shared" si="0"/>
        <v>13.440684886168023</v>
      </c>
      <c r="AD40">
        <f t="shared" si="1"/>
        <v>1331.5650121503932</v>
      </c>
      <c r="AE40">
        <f>'IDT-1'!F40</f>
        <v>0</v>
      </c>
      <c r="AF40" s="24"/>
      <c r="AG40">
        <f t="shared" si="2"/>
        <v>1331.5650121503932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8.1212909999999994</v>
      </c>
      <c r="E41">
        <f>GT_NG!T41</f>
        <v>10.587398843930634</v>
      </c>
      <c r="F41">
        <f>GT_Spot!T41</f>
        <v>0</v>
      </c>
      <c r="G41">
        <f>PPCL_NG!T41</f>
        <v>31.167922138524101</v>
      </c>
      <c r="H41">
        <f>PPCL_Spot!T41</f>
        <v>0</v>
      </c>
      <c r="I41">
        <f>Bawana_NG!T41</f>
        <v>57.357853855651577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551.74868928541207</v>
      </c>
      <c r="P41" s="36">
        <v>38.699999999999996</v>
      </c>
      <c r="Q41" s="36">
        <v>7.7399999999999993</v>
      </c>
      <c r="R41" s="38">
        <v>22.2</v>
      </c>
      <c r="S41" s="38">
        <v>0</v>
      </c>
      <c r="T41" s="37">
        <f>SUMPRODUCT(LTA!J41:AN41,LTA!J$101:AN$101,LTA!J$105:AN$105)</f>
        <v>84.92</v>
      </c>
      <c r="U41" s="37">
        <f>SUMPRODUCT(LTA!J41:AN41,LTA!J$102:AN$102,LTA!J$105:AN$105)</f>
        <v>478.49590999999992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-17</v>
      </c>
      <c r="AA41" s="75">
        <f>STOA!J41</f>
        <v>181.93</v>
      </c>
      <c r="AB41" s="75">
        <f>-STOA!P41</f>
        <v>0</v>
      </c>
      <c r="AC41">
        <f t="shared" si="0"/>
        <v>12.584719090159782</v>
      </c>
      <c r="AD41">
        <f t="shared" si="1"/>
        <v>1435.3843460333587</v>
      </c>
      <c r="AE41">
        <f>'IDT-1'!F41</f>
        <v>0</v>
      </c>
      <c r="AF41" s="24"/>
      <c r="AG41">
        <f t="shared" si="2"/>
        <v>1435.3843460333587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-8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8.1212909999999994</v>
      </c>
      <c r="E42">
        <f>GT_NG!T42</f>
        <v>10.587398843930634</v>
      </c>
      <c r="F42">
        <f>GT_Spot!T42</f>
        <v>0</v>
      </c>
      <c r="G42">
        <f>PPCL_NG!T42</f>
        <v>31.167922138524101</v>
      </c>
      <c r="H42">
        <f>PPCL_Spot!T42</f>
        <v>0</v>
      </c>
      <c r="I42">
        <f>Bawana_NG!T42</f>
        <v>57.357853855651577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552.39106890175321</v>
      </c>
      <c r="P42" s="36">
        <v>38.699999999999996</v>
      </c>
      <c r="Q42" s="36">
        <v>7.74</v>
      </c>
      <c r="R42" s="38">
        <v>21.9</v>
      </c>
      <c r="S42" s="38">
        <v>0</v>
      </c>
      <c r="T42" s="37">
        <f>SUMPRODUCT(LTA!J42:AN42,LTA!J$101:AN$101,LTA!J$105:AN$105)</f>
        <v>89.77</v>
      </c>
      <c r="U42" s="37">
        <f>SUMPRODUCT(LTA!J42:AN42,LTA!J$102:AN$102,LTA!J$105:AN$105)</f>
        <v>483.59208599999988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181.93</v>
      </c>
      <c r="AB42" s="75">
        <f>-STOA!P42</f>
        <v>0</v>
      </c>
      <c r="AC42">
        <f t="shared" si="0"/>
        <v>12.548740014214818</v>
      </c>
      <c r="AD42">
        <f t="shared" si="1"/>
        <v>1481.3488807256447</v>
      </c>
      <c r="AE42">
        <f>'IDT-1'!F42</f>
        <v>0</v>
      </c>
      <c r="AF42" s="24"/>
      <c r="AG42">
        <f t="shared" si="2"/>
        <v>1481.3488807256447</v>
      </c>
      <c r="AI42" s="34">
        <f>PXIL!J42</f>
        <v>0</v>
      </c>
      <c r="AJ42" s="34">
        <f>PXIL!P42</f>
        <v>0</v>
      </c>
      <c r="AK42" s="34">
        <f>RTM_IEX!J42</f>
        <v>10.64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8.1212909999999994</v>
      </c>
      <c r="E43">
        <f>GT_NG!T43</f>
        <v>10.587398843930634</v>
      </c>
      <c r="F43">
        <f>GT_Spot!T43</f>
        <v>0</v>
      </c>
      <c r="G43">
        <f>PPCL_NG!T43</f>
        <v>31.167922138524101</v>
      </c>
      <c r="H43">
        <f>PPCL_Spot!T43</f>
        <v>0</v>
      </c>
      <c r="I43">
        <f>Bawana_NG!T43</f>
        <v>57.357853855651577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596.68448783554629</v>
      </c>
      <c r="P43" s="36">
        <v>75.41</v>
      </c>
      <c r="Q43" s="36">
        <v>26.77</v>
      </c>
      <c r="R43" s="38">
        <v>21.9</v>
      </c>
      <c r="S43" s="38">
        <v>0</v>
      </c>
      <c r="T43" s="37">
        <f>SUMPRODUCT(LTA!J43:AN43,LTA!J$101:AN$101,LTA!J$105:AN$105)</f>
        <v>93.49</v>
      </c>
      <c r="U43" s="37">
        <f>SUMPRODUCT(LTA!J43:AN43,LTA!J$102:AN$102,LTA!J$105:AN$105)</f>
        <v>480.95406799999995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129.30000000000001</v>
      </c>
      <c r="AB43" s="75">
        <f>-STOA!P43</f>
        <v>0</v>
      </c>
      <c r="AC43">
        <f t="shared" si="0"/>
        <v>13.16727738205868</v>
      </c>
      <c r="AD43">
        <f t="shared" si="1"/>
        <v>1554.3657442915937</v>
      </c>
      <c r="AE43">
        <f>'IDT-1'!F43</f>
        <v>0</v>
      </c>
      <c r="AF43" s="24"/>
      <c r="AG43">
        <f t="shared" si="2"/>
        <v>1554.3657442915937</v>
      </c>
      <c r="AI43" s="34">
        <f>PXIL!J43</f>
        <v>0</v>
      </c>
      <c r="AJ43" s="34">
        <f>PXIL!P43</f>
        <v>0</v>
      </c>
      <c r="AK43" s="34">
        <f>RTM_IEX!J43</f>
        <v>35.79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8.1212909999999994</v>
      </c>
      <c r="E44">
        <f>GT_NG!T44</f>
        <v>10.587398843930634</v>
      </c>
      <c r="F44">
        <f>GT_Spot!T44</f>
        <v>0</v>
      </c>
      <c r="G44">
        <f>PPCL_NG!T44</f>
        <v>31.167922138524101</v>
      </c>
      <c r="H44">
        <f>PPCL_Spot!T44</f>
        <v>0</v>
      </c>
      <c r="I44">
        <f>Bawana_NG!T44</f>
        <v>57.357853855651577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627.50822898560227</v>
      </c>
      <c r="P44" s="36">
        <v>75.41</v>
      </c>
      <c r="Q44" s="36">
        <v>26.77</v>
      </c>
      <c r="R44" s="38">
        <v>21.9</v>
      </c>
      <c r="S44" s="38">
        <v>0</v>
      </c>
      <c r="T44" s="37">
        <f>SUMPRODUCT(LTA!J44:AN44,LTA!J$101:AN$101,LTA!J$105:AN$105)</f>
        <v>98.12</v>
      </c>
      <c r="U44" s="37">
        <f>SUMPRODUCT(LTA!J44:AN44,LTA!J$102:AN$102,LTA!J$105:AN$105)</f>
        <v>484.79438599999992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129.30000000000001</v>
      </c>
      <c r="AB44" s="75">
        <f>-STOA!P44</f>
        <v>0</v>
      </c>
      <c r="AC44">
        <f t="shared" si="0"/>
        <v>13.399907478919149</v>
      </c>
      <c r="AD44">
        <f t="shared" si="1"/>
        <v>1581.8271733447891</v>
      </c>
      <c r="AE44">
        <f>'IDT-1'!F44</f>
        <v>0</v>
      </c>
      <c r="AF44" s="24"/>
      <c r="AG44">
        <f t="shared" si="2"/>
        <v>1581.8271733447891</v>
      </c>
      <c r="AI44" s="34">
        <f>PXIL!J44</f>
        <v>0</v>
      </c>
      <c r="AJ44" s="34">
        <f>PXIL!P44</f>
        <v>0</v>
      </c>
      <c r="AK44" s="34">
        <f>RTM_IEX!J44</f>
        <v>24.19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8.1212909999999994</v>
      </c>
      <c r="E45">
        <f>GT_NG!T45</f>
        <v>10.587398843930634</v>
      </c>
      <c r="F45">
        <f>GT_Spot!T45</f>
        <v>0</v>
      </c>
      <c r="G45">
        <f>PPCL_NG!T45</f>
        <v>31.167922138524101</v>
      </c>
      <c r="H45">
        <f>PPCL_Spot!T45</f>
        <v>0</v>
      </c>
      <c r="I45">
        <f>Bawana_NG!T45</f>
        <v>57.357853855651577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626.8980341373026</v>
      </c>
      <c r="P45" s="36">
        <v>75.41</v>
      </c>
      <c r="Q45" s="36">
        <v>26.77</v>
      </c>
      <c r="R45" s="38">
        <v>21.9</v>
      </c>
      <c r="S45" s="38">
        <v>0</v>
      </c>
      <c r="T45" s="37">
        <f>SUMPRODUCT(LTA!J45:AN45,LTA!J$101:AN$101,LTA!J$105:AN$105)</f>
        <v>104.75</v>
      </c>
      <c r="U45" s="37">
        <f>SUMPRODUCT(LTA!J45:AN45,LTA!J$102:AN$102,LTA!J$105:AN$105)</f>
        <v>496.39248199999997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129.30000000000001</v>
      </c>
      <c r="AB45" s="75">
        <f>-STOA!P45</f>
        <v>0</v>
      </c>
      <c r="AC45">
        <f t="shared" si="0"/>
        <v>13.645337848593435</v>
      </c>
      <c r="AD45">
        <f t="shared" si="1"/>
        <v>1610.7996441268153</v>
      </c>
      <c r="AE45">
        <f>'IDT-1'!F45</f>
        <v>0</v>
      </c>
      <c r="AF45" s="24"/>
      <c r="AG45">
        <f t="shared" si="2"/>
        <v>1610.7996441268153</v>
      </c>
      <c r="AI45" s="34">
        <f>PXIL!J45</f>
        <v>0</v>
      </c>
      <c r="AJ45" s="34">
        <f>PXIL!P45</f>
        <v>0</v>
      </c>
      <c r="AK45" s="34">
        <f>RTM_IEX!J45</f>
        <v>35.79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8.1212909999999994</v>
      </c>
      <c r="E46">
        <f>GT_NG!T46</f>
        <v>10.584642857142855</v>
      </c>
      <c r="F46">
        <f>GT_Spot!T46</f>
        <v>0</v>
      </c>
      <c r="G46">
        <f>PPCL_NG!T46</f>
        <v>31.167922138524101</v>
      </c>
      <c r="H46">
        <f>PPCL_Spot!T46</f>
        <v>0</v>
      </c>
      <c r="I46">
        <f>Bawana_NG!T46</f>
        <v>57.357853855651577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627.50747125924545</v>
      </c>
      <c r="P46" s="36">
        <v>75.41</v>
      </c>
      <c r="Q46" s="36">
        <v>26.77</v>
      </c>
      <c r="R46" s="38">
        <v>21.9</v>
      </c>
      <c r="S46" s="38">
        <v>0</v>
      </c>
      <c r="T46" s="37">
        <f>SUMPRODUCT(LTA!J46:AN46,LTA!J$101:AN$101,LTA!J$105:AN$105)</f>
        <v>106.17</v>
      </c>
      <c r="U46" s="37">
        <f>SUMPRODUCT(LTA!J46:AN46,LTA!J$102:AN$102,LTA!J$105:AN$105)</f>
        <v>528.29125599999998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129.30000000000001</v>
      </c>
      <c r="AB46" s="75">
        <f>-STOA!P46</f>
        <v>0</v>
      </c>
      <c r="AC46">
        <f t="shared" si="0"/>
        <v>13.767855671728736</v>
      </c>
      <c r="AD46">
        <f t="shared" si="1"/>
        <v>1625.2625814388352</v>
      </c>
      <c r="AE46">
        <f>'IDT-1'!F46</f>
        <v>0</v>
      </c>
      <c r="AF46" s="24"/>
      <c r="AG46">
        <f t="shared" si="2"/>
        <v>1625.2625814388352</v>
      </c>
      <c r="AI46" s="34">
        <f>PXIL!J46</f>
        <v>0</v>
      </c>
      <c r="AJ46" s="34">
        <f>PXIL!P46</f>
        <v>0</v>
      </c>
      <c r="AK46" s="34">
        <f>RTM_IEX!J46</f>
        <v>16.45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8.1212909999999994</v>
      </c>
      <c r="E47">
        <f>GT_NG!T47</f>
        <v>10.584642857142855</v>
      </c>
      <c r="F47">
        <f>GT_Spot!T47</f>
        <v>0</v>
      </c>
      <c r="G47">
        <f>PPCL_NG!T47</f>
        <v>30.75</v>
      </c>
      <c r="H47">
        <f>PPCL_Spot!T47</f>
        <v>0</v>
      </c>
      <c r="I47">
        <f>Bawana_NG!T47</f>
        <v>57.357853855651577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640.37007115499352</v>
      </c>
      <c r="P47" s="36">
        <v>75.41</v>
      </c>
      <c r="Q47" s="36">
        <v>26.77</v>
      </c>
      <c r="R47" s="38">
        <v>21.9</v>
      </c>
      <c r="S47" s="38">
        <v>0</v>
      </c>
      <c r="T47" s="37">
        <f>SUMPRODUCT(LTA!J47:AN47,LTA!J$101:AN$101,LTA!J$105:AN$105)</f>
        <v>107.72</v>
      </c>
      <c r="U47" s="37">
        <f>SUMPRODUCT(LTA!J47:AN47,LTA!J$102:AN$102,LTA!J$105:AN$105)</f>
        <v>525.52544999999986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129.30000000000001</v>
      </c>
      <c r="AB47" s="75">
        <f>-STOA!P47</f>
        <v>0</v>
      </c>
      <c r="AC47">
        <f t="shared" si="0"/>
        <v>13.845882194489414</v>
      </c>
      <c r="AD47">
        <f t="shared" si="1"/>
        <v>1634.4734266732983</v>
      </c>
      <c r="AE47">
        <f>'IDT-1'!F47</f>
        <v>0</v>
      </c>
      <c r="AF47" s="24"/>
      <c r="AG47">
        <f t="shared" si="2"/>
        <v>1634.4734266732983</v>
      </c>
      <c r="AI47" s="34">
        <f>PXIL!J47</f>
        <v>0</v>
      </c>
      <c r="AJ47" s="34">
        <f>PXIL!P47</f>
        <v>0</v>
      </c>
      <c r="AK47" s="34">
        <f>RTM_IEX!J47</f>
        <v>14.51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8.1212909999999994</v>
      </c>
      <c r="E48">
        <f>GT_NG!T48</f>
        <v>10.584642857142855</v>
      </c>
      <c r="F48">
        <f>GT_Spot!T48</f>
        <v>0</v>
      </c>
      <c r="G48">
        <f>PPCL_NG!T48</f>
        <v>30.75</v>
      </c>
      <c r="H48">
        <f>PPCL_Spot!T48</f>
        <v>0</v>
      </c>
      <c r="I48">
        <f>Bawana_NG!T48</f>
        <v>57.357853855651577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661.97588457147992</v>
      </c>
      <c r="P48" s="36">
        <v>75.41</v>
      </c>
      <c r="Q48" s="36">
        <v>26.77</v>
      </c>
      <c r="R48" s="38">
        <v>21.900000000000002</v>
      </c>
      <c r="S48" s="38">
        <v>0</v>
      </c>
      <c r="T48" s="37">
        <f>SUMPRODUCT(LTA!J48:AN48,LTA!J$101:AN$101,LTA!J$105:AN$105)</f>
        <v>107.72</v>
      </c>
      <c r="U48" s="37">
        <f>SUMPRODUCT(LTA!J48:AN48,LTA!J$102:AN$102,LTA!J$105:AN$105)</f>
        <v>524.57025699999997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129.30000000000001</v>
      </c>
      <c r="AB48" s="75">
        <f>-STOA!P48</f>
        <v>0</v>
      </c>
      <c r="AC48">
        <f t="shared" si="0"/>
        <v>14.060003405987903</v>
      </c>
      <c r="AD48">
        <f t="shared" si="1"/>
        <v>1659.7499258782864</v>
      </c>
      <c r="AE48">
        <f>'IDT-1'!F48</f>
        <v>0</v>
      </c>
      <c r="AF48" s="24"/>
      <c r="AG48">
        <f t="shared" si="2"/>
        <v>1659.7499258782864</v>
      </c>
      <c r="AI48" s="34">
        <f>PXIL!J48</f>
        <v>0</v>
      </c>
      <c r="AJ48" s="34">
        <f>PXIL!P48</f>
        <v>0</v>
      </c>
      <c r="AK48" s="34">
        <f>RTM_IEX!J48</f>
        <v>19.350000000000001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8.1212909999999994</v>
      </c>
      <c r="E49">
        <f>GT_NG!T49</f>
        <v>10.584642857142855</v>
      </c>
      <c r="F49">
        <f>GT_Spot!T49</f>
        <v>0</v>
      </c>
      <c r="G49">
        <f>PPCL_NG!T49</f>
        <v>30.75</v>
      </c>
      <c r="H49">
        <f>PPCL_Spot!T49</f>
        <v>0</v>
      </c>
      <c r="I49">
        <f>Bawana_NG!T49</f>
        <v>57.357853855651577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667.7414639726195</v>
      </c>
      <c r="P49" s="36">
        <v>75.41</v>
      </c>
      <c r="Q49" s="36">
        <v>26.77</v>
      </c>
      <c r="R49" s="38">
        <v>21.900000000000002</v>
      </c>
      <c r="S49" s="38">
        <v>0</v>
      </c>
      <c r="T49" s="37">
        <f>SUMPRODUCT(LTA!J49:AN49,LTA!J$101:AN$101,LTA!J$105:AN$105)</f>
        <v>107.72</v>
      </c>
      <c r="U49" s="37">
        <f>SUMPRODUCT(LTA!J49:AN49,LTA!J$102:AN$102,LTA!J$105:AN$105)</f>
        <v>522.96200199999998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129.30000000000001</v>
      </c>
      <c r="AB49" s="75">
        <f>-STOA!P49</f>
        <v>0</v>
      </c>
      <c r="AC49">
        <f t="shared" si="0"/>
        <v>14.176152930957477</v>
      </c>
      <c r="AD49">
        <f t="shared" si="1"/>
        <v>1673.4611007544565</v>
      </c>
      <c r="AE49">
        <f>'IDT-1'!F49</f>
        <v>0</v>
      </c>
      <c r="AF49" s="24"/>
      <c r="AG49">
        <f t="shared" si="2"/>
        <v>1673.4611007544565</v>
      </c>
      <c r="AI49" s="34">
        <f>PXIL!J49</f>
        <v>0</v>
      </c>
      <c r="AJ49" s="34">
        <f>PXIL!P49</f>
        <v>0</v>
      </c>
      <c r="AK49" s="34">
        <f>RTM_IEX!J49</f>
        <v>29.02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8.1212909999999994</v>
      </c>
      <c r="E50">
        <f>GT_NG!T50</f>
        <v>10.584642857142855</v>
      </c>
      <c r="F50">
        <f>GT_Spot!T50</f>
        <v>0</v>
      </c>
      <c r="G50">
        <f>PPCL_NG!T50</f>
        <v>30.75</v>
      </c>
      <c r="H50">
        <f>PPCL_Spot!T50</f>
        <v>0</v>
      </c>
      <c r="I50">
        <f>Bawana_NG!T50</f>
        <v>57.357853855651577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688.05613482885258</v>
      </c>
      <c r="P50" s="36">
        <v>75.41</v>
      </c>
      <c r="Q50" s="36">
        <v>26.77</v>
      </c>
      <c r="R50" s="38">
        <v>21.900000000000002</v>
      </c>
      <c r="S50" s="38">
        <v>0</v>
      </c>
      <c r="T50" s="37">
        <f>SUMPRODUCT(LTA!J50:AN50,LTA!J$101:AN$101,LTA!J$105:AN$105)</f>
        <v>107.72</v>
      </c>
      <c r="U50" s="37">
        <f>SUMPRODUCT(LTA!J50:AN50,LTA!J$102:AN$102,LTA!J$105:AN$105)</f>
        <v>522.62133699999993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129.30000000000001</v>
      </c>
      <c r="AB50" s="75">
        <f>-STOA!P50</f>
        <v>0</v>
      </c>
      <c r="AC50">
        <f t="shared" si="0"/>
        <v>14.343934580149833</v>
      </c>
      <c r="AD50">
        <f t="shared" si="1"/>
        <v>1693.267324961497</v>
      </c>
      <c r="AE50">
        <f>'IDT-1'!F50</f>
        <v>0</v>
      </c>
      <c r="AF50" s="24"/>
      <c r="AG50">
        <f t="shared" si="2"/>
        <v>1693.267324961497</v>
      </c>
      <c r="AI50" s="34">
        <f>PXIL!J50</f>
        <v>0</v>
      </c>
      <c r="AJ50" s="34">
        <f>PXIL!P50</f>
        <v>0</v>
      </c>
      <c r="AK50" s="34">
        <f>RTM_IEX!J50</f>
        <v>29.02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8.1212909999999994</v>
      </c>
      <c r="E51">
        <f>GT_NG!T51</f>
        <v>10.584642857142855</v>
      </c>
      <c r="F51">
        <f>GT_Spot!T51</f>
        <v>0</v>
      </c>
      <c r="G51">
        <f>PPCL_NG!T51</f>
        <v>30.13</v>
      </c>
      <c r="H51">
        <f>PPCL_Spot!T51</f>
        <v>0</v>
      </c>
      <c r="I51">
        <f>Bawana_NG!T51</f>
        <v>57.357853855651577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697.92730226505171</v>
      </c>
      <c r="P51" s="36">
        <v>75.406267940215784</v>
      </c>
      <c r="Q51" s="36">
        <v>26.77</v>
      </c>
      <c r="R51" s="38">
        <v>21.900000000000002</v>
      </c>
      <c r="S51" s="38">
        <v>0</v>
      </c>
      <c r="T51" s="37">
        <f>SUMPRODUCT(LTA!J51:AN51,LTA!J$101:AN$101,LTA!J$105:AN$105)</f>
        <v>107.72</v>
      </c>
      <c r="U51" s="37">
        <f>SUMPRODUCT(LTA!J51:AN51,LTA!J$102:AN$102,LTA!J$105:AN$105)</f>
        <v>521.35850199999993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129.30000000000001</v>
      </c>
      <c r="AB51" s="75">
        <f>-STOA!P51</f>
        <v>0</v>
      </c>
      <c r="AC51">
        <f t="shared" si="0"/>
        <v>14.329777223311719</v>
      </c>
      <c r="AD51">
        <f t="shared" si="1"/>
        <v>1691.5960826947501</v>
      </c>
      <c r="AE51">
        <f>'IDT-1'!F51</f>
        <v>0</v>
      </c>
      <c r="AF51" s="24"/>
      <c r="AG51">
        <f t="shared" si="2"/>
        <v>1691.5960826947501</v>
      </c>
      <c r="AI51" s="34">
        <f>PXIL!J51</f>
        <v>0</v>
      </c>
      <c r="AJ51" s="34">
        <f>PXIL!P51</f>
        <v>0</v>
      </c>
      <c r="AK51" s="34">
        <f>RTM_IEX!J51</f>
        <v>19.350000000000001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8.1212909999999994</v>
      </c>
      <c r="E52">
        <f>GT_NG!T52</f>
        <v>10.584642857142855</v>
      </c>
      <c r="F52">
        <f>GT_Spot!T52</f>
        <v>0</v>
      </c>
      <c r="G52">
        <f>PPCL_NG!T52</f>
        <v>30.13</v>
      </c>
      <c r="H52">
        <f>PPCL_Spot!T52</f>
        <v>0</v>
      </c>
      <c r="I52">
        <f>Bawana_NG!T52</f>
        <v>57.357853855651577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697.92720888815904</v>
      </c>
      <c r="P52" s="36">
        <v>75.406267940215784</v>
      </c>
      <c r="Q52" s="36">
        <v>26.77</v>
      </c>
      <c r="R52" s="38">
        <v>21.900000000000002</v>
      </c>
      <c r="S52" s="38">
        <v>0</v>
      </c>
      <c r="T52" s="37">
        <f>SUMPRODUCT(LTA!J52:AN52,LTA!J$101:AN$101,LTA!J$105:AN$105)</f>
        <v>107.72</v>
      </c>
      <c r="U52" s="37">
        <f>SUMPRODUCT(LTA!J52:AN52,LTA!J$102:AN$102,LTA!J$105:AN$105)</f>
        <v>518.27844999999991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129.30000000000001</v>
      </c>
      <c r="AB52" s="75">
        <f>-STOA!P52</f>
        <v>0</v>
      </c>
      <c r="AC52">
        <f t="shared" si="0"/>
        <v>14.507016002145821</v>
      </c>
      <c r="AD52">
        <f t="shared" si="1"/>
        <v>1712.5186985390235</v>
      </c>
      <c r="AE52">
        <f>'IDT-1'!F52</f>
        <v>0</v>
      </c>
      <c r="AF52" s="24"/>
      <c r="AG52">
        <f t="shared" si="2"/>
        <v>1712.5186985390235</v>
      </c>
      <c r="AI52" s="34">
        <f>PXIL!J52</f>
        <v>0</v>
      </c>
      <c r="AJ52" s="34">
        <f>PXIL!P52</f>
        <v>0</v>
      </c>
      <c r="AK52" s="34">
        <f>RTM_IEX!J52</f>
        <v>43.53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8.1212909999999994</v>
      </c>
      <c r="E53">
        <f>GT_NG!T53</f>
        <v>10.581717791411041</v>
      </c>
      <c r="F53">
        <f>GT_Spot!T53</f>
        <v>0</v>
      </c>
      <c r="G53">
        <f>PPCL_NG!T53</f>
        <v>30.13</v>
      </c>
      <c r="H53">
        <f>PPCL_Spot!T53</f>
        <v>0</v>
      </c>
      <c r="I53">
        <f>Bawana_NG!T53</f>
        <v>57.357853855651577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697.92720888815904</v>
      </c>
      <c r="P53" s="36">
        <v>75.406267940215784</v>
      </c>
      <c r="Q53" s="36">
        <v>26.77</v>
      </c>
      <c r="R53" s="38">
        <v>21.900000000000002</v>
      </c>
      <c r="S53" s="38">
        <v>0</v>
      </c>
      <c r="T53" s="37">
        <f>SUMPRODUCT(LTA!J53:AN53,LTA!J$101:AN$101,LTA!J$105:AN$105)</f>
        <v>106.14</v>
      </c>
      <c r="U53" s="37">
        <f>SUMPRODUCT(LTA!J53:AN53,LTA!J$102:AN$102,LTA!J$105:AN$105)</f>
        <v>520.32023399999991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129.30000000000001</v>
      </c>
      <c r="AB53" s="75">
        <f>-STOA!P53</f>
        <v>0</v>
      </c>
      <c r="AC53">
        <f t="shared" si="0"/>
        <v>14.307758417193671</v>
      </c>
      <c r="AD53">
        <f t="shared" si="1"/>
        <v>1688.9968150582433</v>
      </c>
      <c r="AE53">
        <f>'IDT-1'!F53</f>
        <v>0</v>
      </c>
      <c r="AF53" s="24"/>
      <c r="AG53">
        <f t="shared" si="2"/>
        <v>1688.9968150582433</v>
      </c>
      <c r="AI53" s="34">
        <f>PXIL!J53</f>
        <v>0</v>
      </c>
      <c r="AJ53" s="34">
        <f>PXIL!P53</f>
        <v>0</v>
      </c>
      <c r="AK53" s="34">
        <f>RTM_IEX!J53</f>
        <v>19.350000000000001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8.1212909999999994</v>
      </c>
      <c r="E54">
        <f>GT_NG!T54</f>
        <v>10.581717791411041</v>
      </c>
      <c r="F54">
        <f>GT_Spot!T54</f>
        <v>0</v>
      </c>
      <c r="G54">
        <f>PPCL_NG!T54</f>
        <v>30.13</v>
      </c>
      <c r="H54">
        <f>PPCL_Spot!T54</f>
        <v>0</v>
      </c>
      <c r="I54">
        <f>Bawana_NG!T54</f>
        <v>57.357853855651577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687.28468484709504</v>
      </c>
      <c r="P54" s="36">
        <v>75.406267940215784</v>
      </c>
      <c r="Q54" s="36">
        <v>26.77</v>
      </c>
      <c r="R54" s="38">
        <v>21.900000000000002</v>
      </c>
      <c r="S54" s="38">
        <v>0</v>
      </c>
      <c r="T54" s="37">
        <f>SUMPRODUCT(LTA!J54:AN54,LTA!J$101:AN$101,LTA!J$105:AN$105)</f>
        <v>106.33</v>
      </c>
      <c r="U54" s="37">
        <f>SUMPRODUCT(LTA!J54:AN54,LTA!J$102:AN$102,LTA!J$105:AN$105)</f>
        <v>521.17947499999991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129.30000000000001</v>
      </c>
      <c r="AB54" s="75">
        <f>-STOA!P54</f>
        <v>0</v>
      </c>
      <c r="AC54">
        <f t="shared" si="0"/>
        <v>14.227174839648736</v>
      </c>
      <c r="AD54">
        <f t="shared" si="1"/>
        <v>1679.4841155947245</v>
      </c>
      <c r="AE54">
        <f>'IDT-1'!F54</f>
        <v>0</v>
      </c>
      <c r="AF54" s="24"/>
      <c r="AG54">
        <f t="shared" si="2"/>
        <v>1679.4841155947245</v>
      </c>
      <c r="AI54" s="34">
        <f>PXIL!J54</f>
        <v>0</v>
      </c>
      <c r="AJ54" s="34">
        <f>PXIL!P54</f>
        <v>0</v>
      </c>
      <c r="AK54" s="34">
        <f>RTM_IEX!J54</f>
        <v>19.350000000000001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8.1212909999999994</v>
      </c>
      <c r="E55">
        <f>GT_NG!T55</f>
        <v>10.581717791411041</v>
      </c>
      <c r="F55">
        <f>GT_Spot!T55</f>
        <v>0</v>
      </c>
      <c r="G55">
        <f>PPCL_NG!T55</f>
        <v>30.13</v>
      </c>
      <c r="H55">
        <f>PPCL_Spot!T55</f>
        <v>0</v>
      </c>
      <c r="I55">
        <f>Bawana_NG!T55</f>
        <v>57.357853855651577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609.28466916610228</v>
      </c>
      <c r="P55" s="36">
        <v>75.406267940215784</v>
      </c>
      <c r="Q55" s="36">
        <v>26.77</v>
      </c>
      <c r="R55" s="38">
        <v>21.900000000000002</v>
      </c>
      <c r="S55" s="38">
        <v>0</v>
      </c>
      <c r="T55" s="37">
        <f>SUMPRODUCT(LTA!J55:AN55,LTA!J$101:AN$101,LTA!J$105:AN$105)</f>
        <v>106.52</v>
      </c>
      <c r="U55" s="37">
        <f>SUMPRODUCT(LTA!J55:AN55,LTA!J$102:AN$102,LTA!J$105:AN$105)</f>
        <v>527.68237799999997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129.30000000000001</v>
      </c>
      <c r="AB55" s="75">
        <f>-STOA!P55</f>
        <v>0</v>
      </c>
      <c r="AC55">
        <f t="shared" si="0"/>
        <v>13.770616771224402</v>
      </c>
      <c r="AD55">
        <f t="shared" si="1"/>
        <v>1553.2835609821561</v>
      </c>
      <c r="AE55">
        <f>'IDT-1'!F55</f>
        <v>0</v>
      </c>
      <c r="AF55" s="24"/>
      <c r="AG55">
        <f t="shared" si="2"/>
        <v>1553.2835609821561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-36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8.1212909999999994</v>
      </c>
      <c r="E56">
        <f>GT_NG!T56</f>
        <v>10.581717791411041</v>
      </c>
      <c r="F56">
        <f>GT_Spot!T56</f>
        <v>0</v>
      </c>
      <c r="G56">
        <f>PPCL_NG!T56</f>
        <v>30.13</v>
      </c>
      <c r="H56">
        <f>PPCL_Spot!T56</f>
        <v>0</v>
      </c>
      <c r="I56">
        <f>Bawana_NG!T56</f>
        <v>57.357853855651577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595.71420812744907</v>
      </c>
      <c r="P56" s="36">
        <v>75.406267940215784</v>
      </c>
      <c r="Q56" s="36">
        <v>26.77</v>
      </c>
      <c r="R56" s="38">
        <v>21.400000000000002</v>
      </c>
      <c r="S56" s="38">
        <v>0</v>
      </c>
      <c r="T56" s="37">
        <f>SUMPRODUCT(LTA!J56:AN56,LTA!J$101:AN$101,LTA!J$105:AN$105)</f>
        <v>106.6</v>
      </c>
      <c r="U56" s="37">
        <f>SUMPRODUCT(LTA!J56:AN56,LTA!J$102:AN$102,LTA!J$105:AN$105)</f>
        <v>527.30260499999997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129.30000000000001</v>
      </c>
      <c r="AB56" s="75">
        <f>-STOA!P56</f>
        <v>0</v>
      </c>
      <c r="AC56">
        <f t="shared" si="0"/>
        <v>13.556724070325936</v>
      </c>
      <c r="AD56">
        <f t="shared" si="1"/>
        <v>1550.1272196444015</v>
      </c>
      <c r="AE56">
        <f>'IDT-1'!F56</f>
        <v>0</v>
      </c>
      <c r="AF56" s="24"/>
      <c r="AG56">
        <f t="shared" si="2"/>
        <v>1550.1272196444015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8.1212909999999994</v>
      </c>
      <c r="E57">
        <f>GT_NG!T57</f>
        <v>10.581717791411041</v>
      </c>
      <c r="F57">
        <f>GT_Spot!T57</f>
        <v>0</v>
      </c>
      <c r="G57">
        <f>PPCL_NG!T57</f>
        <v>30.13</v>
      </c>
      <c r="H57">
        <f>PPCL_Spot!T57</f>
        <v>0</v>
      </c>
      <c r="I57">
        <f>Bawana_NG!T57</f>
        <v>57.357853855651577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634.40949684987402</v>
      </c>
      <c r="P57" s="36">
        <v>75.406267940215784</v>
      </c>
      <c r="Q57" s="36">
        <v>26.77</v>
      </c>
      <c r="R57" s="38">
        <v>21.400000000000002</v>
      </c>
      <c r="S57" s="38">
        <v>0</v>
      </c>
      <c r="T57" s="37">
        <f>SUMPRODUCT(LTA!J57:AN57,LTA!J$101:AN$101,LTA!J$105:AN$105)</f>
        <v>106.64</v>
      </c>
      <c r="U57" s="37">
        <f>SUMPRODUCT(LTA!J57:AN57,LTA!J$102:AN$102,LTA!J$105:AN$105)</f>
        <v>531.02402899999993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129.30000000000001</v>
      </c>
      <c r="AB57" s="75">
        <f>-STOA!P57</f>
        <v>0</v>
      </c>
      <c r="AC57">
        <f t="shared" si="0"/>
        <v>13.701581514072078</v>
      </c>
      <c r="AD57">
        <f t="shared" si="1"/>
        <v>1617.4390749230802</v>
      </c>
      <c r="AE57">
        <f>'IDT-1'!F57</f>
        <v>0</v>
      </c>
      <c r="AF57" s="24"/>
      <c r="AG57">
        <f t="shared" si="2"/>
        <v>1617.4390749230802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8.1212909999999994</v>
      </c>
      <c r="E58">
        <f>GT_NG!T58</f>
        <v>10.581717791411041</v>
      </c>
      <c r="F58">
        <f>GT_Spot!T58</f>
        <v>0</v>
      </c>
      <c r="G58">
        <f>PPCL_NG!T58</f>
        <v>30.13</v>
      </c>
      <c r="H58">
        <f>PPCL_Spot!T58</f>
        <v>0</v>
      </c>
      <c r="I58">
        <f>Bawana_NG!T58</f>
        <v>57.357853855651577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689.65850978325443</v>
      </c>
      <c r="P58" s="36">
        <v>75.406736628007607</v>
      </c>
      <c r="Q58" s="36">
        <v>26.77</v>
      </c>
      <c r="R58" s="38">
        <v>21.900000000000002</v>
      </c>
      <c r="S58" s="38">
        <v>0</v>
      </c>
      <c r="T58" s="37">
        <f>SUMPRODUCT(LTA!J58:AN58,LTA!J$101:AN$101,LTA!J$105:AN$105)</f>
        <v>106.25</v>
      </c>
      <c r="U58" s="37">
        <f>SUMPRODUCT(LTA!J58:AN58,LTA!J$102:AN$102,LTA!J$105:AN$105)</f>
        <v>530.32260499999995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129.30000000000001</v>
      </c>
      <c r="AB58" s="75">
        <f>-STOA!P58</f>
        <v>0</v>
      </c>
      <c r="AC58">
        <f t="shared" si="0"/>
        <v>14.160709198089924</v>
      </c>
      <c r="AD58">
        <f t="shared" si="1"/>
        <v>1671.6380048602343</v>
      </c>
      <c r="AE58">
        <f>'IDT-1'!F58</f>
        <v>0</v>
      </c>
      <c r="AF58" s="24"/>
      <c r="AG58">
        <f t="shared" si="2"/>
        <v>1671.6380048602343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8.1212909999999994</v>
      </c>
      <c r="E59">
        <f>GT_NG!T59</f>
        <v>10.581717791411041</v>
      </c>
      <c r="F59">
        <f>GT_Spot!T59</f>
        <v>0</v>
      </c>
      <c r="G59">
        <f>PPCL_NG!T59</f>
        <v>29.51</v>
      </c>
      <c r="H59">
        <f>PPCL_Spot!T59</f>
        <v>0</v>
      </c>
      <c r="I59">
        <f>Bawana_NG!T59</f>
        <v>57.357853855651577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735.31342095917626</v>
      </c>
      <c r="P59" s="36">
        <v>75.407128988045386</v>
      </c>
      <c r="Q59" s="36">
        <v>26.77</v>
      </c>
      <c r="R59" s="38">
        <v>21.900000000000002</v>
      </c>
      <c r="S59" s="38">
        <v>0</v>
      </c>
      <c r="T59" s="37">
        <f>SUMPRODUCT(LTA!J59:AN59,LTA!J$101:AN$101,LTA!J$105:AN$105)</f>
        <v>104.01</v>
      </c>
      <c r="U59" s="37">
        <f>SUMPRODUCT(LTA!J59:AN59,LTA!J$102:AN$102,LTA!J$105:AN$105)</f>
        <v>525.23307199999988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129.30000000000001</v>
      </c>
      <c r="AB59" s="75">
        <f>-STOA!P59</f>
        <v>0</v>
      </c>
      <c r="AC59">
        <f t="shared" si="0"/>
        <v>14.477437670591986</v>
      </c>
      <c r="AD59">
        <f t="shared" si="1"/>
        <v>1709.0270469236921</v>
      </c>
      <c r="AE59">
        <f>'IDT-1'!F59</f>
        <v>0</v>
      </c>
      <c r="AF59" s="24"/>
      <c r="AG59">
        <f t="shared" si="2"/>
        <v>1709.0270469236921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8.1212909999999994</v>
      </c>
      <c r="E60">
        <f>GT_NG!T60</f>
        <v>10.581717791411041</v>
      </c>
      <c r="F60">
        <f>GT_Spot!T60</f>
        <v>0</v>
      </c>
      <c r="G60">
        <f>PPCL_NG!T60</f>
        <v>29.51</v>
      </c>
      <c r="H60">
        <f>PPCL_Spot!T60</f>
        <v>0</v>
      </c>
      <c r="I60">
        <f>Bawana_NG!T60</f>
        <v>57.357853855651577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760.46345232418184</v>
      </c>
      <c r="P60" s="36">
        <v>75.407128988045386</v>
      </c>
      <c r="Q60" s="36">
        <v>26.77</v>
      </c>
      <c r="R60" s="38">
        <v>21.900000000000002</v>
      </c>
      <c r="S60" s="38">
        <v>0</v>
      </c>
      <c r="T60" s="37">
        <f>SUMPRODUCT(LTA!J60:AN60,LTA!J$101:AN$101,LTA!J$105:AN$105)</f>
        <v>102.08</v>
      </c>
      <c r="U60" s="37">
        <f>SUMPRODUCT(LTA!J60:AN60,LTA!J$102:AN$102,LTA!J$105:AN$105)</f>
        <v>522.77973099999997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129.30000000000001</v>
      </c>
      <c r="AB60" s="75">
        <f>-STOA!P60</f>
        <v>0</v>
      </c>
      <c r="AC60">
        <f t="shared" si="0"/>
        <v>14.895645869658033</v>
      </c>
      <c r="AD60">
        <f t="shared" si="1"/>
        <v>1758.3955290896317</v>
      </c>
      <c r="AE60">
        <f>'IDT-1'!F60</f>
        <v>0</v>
      </c>
      <c r="AF60" s="24"/>
      <c r="AG60">
        <f t="shared" si="2"/>
        <v>1758.3955290896317</v>
      </c>
      <c r="AI60" s="34">
        <f>PXIL!J60</f>
        <v>0</v>
      </c>
      <c r="AJ60" s="34">
        <f>PXIL!P60</f>
        <v>0</v>
      </c>
      <c r="AK60" s="34">
        <f>RTM_IEX!J60</f>
        <v>29.02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8.1212909999999994</v>
      </c>
      <c r="E61">
        <f>GT_NG!T61</f>
        <v>10.581717791411041</v>
      </c>
      <c r="F61">
        <f>GT_Spot!T61</f>
        <v>0</v>
      </c>
      <c r="G61">
        <f>PPCL_NG!T61</f>
        <v>29.51</v>
      </c>
      <c r="H61">
        <f>PPCL_Spot!T61</f>
        <v>0</v>
      </c>
      <c r="I61">
        <f>Bawana_NG!T61</f>
        <v>57.357853855651577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756.37121103066067</v>
      </c>
      <c r="P61" s="36">
        <v>75.407128988045386</v>
      </c>
      <c r="Q61" s="36">
        <v>26.770000000000003</v>
      </c>
      <c r="R61" s="38">
        <v>21.900000000000002</v>
      </c>
      <c r="S61" s="38">
        <v>0</v>
      </c>
      <c r="T61" s="37">
        <f>SUMPRODUCT(LTA!J61:AN61,LTA!J$101:AN$101,LTA!J$105:AN$105)</f>
        <v>98.55</v>
      </c>
      <c r="U61" s="37">
        <f>SUMPRODUCT(LTA!J61:AN61,LTA!J$102:AN$102,LTA!J$105:AN$105)</f>
        <v>518.42027899999994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129.30000000000001</v>
      </c>
      <c r="AB61" s="75">
        <f>-STOA!P61</f>
        <v>0</v>
      </c>
      <c r="AC61">
        <f t="shared" si="0"/>
        <v>14.957623645992456</v>
      </c>
      <c r="AD61">
        <f t="shared" si="1"/>
        <v>1765.7118580197762</v>
      </c>
      <c r="AE61">
        <f>'IDT-1'!F61</f>
        <v>11.827999999999999</v>
      </c>
      <c r="AF61" s="24"/>
      <c r="AG61">
        <f t="shared" si="2"/>
        <v>1777.5398580197761</v>
      </c>
      <c r="AI61" s="34">
        <f>PXIL!J61</f>
        <v>0</v>
      </c>
      <c r="AJ61" s="34">
        <f>PXIL!P61</f>
        <v>0</v>
      </c>
      <c r="AK61" s="34">
        <f>RTM_IEX!J61</f>
        <v>48.38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8.1212909999999994</v>
      </c>
      <c r="E62">
        <f>GT_NG!T62</f>
        <v>10.581717791411041</v>
      </c>
      <c r="F62">
        <f>GT_Spot!T62</f>
        <v>0</v>
      </c>
      <c r="G62">
        <f>PPCL_NG!T62</f>
        <v>29.51</v>
      </c>
      <c r="H62">
        <f>PPCL_Spot!T62</f>
        <v>0</v>
      </c>
      <c r="I62">
        <f>Bawana_NG!T62</f>
        <v>53.43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797.75021522192549</v>
      </c>
      <c r="P62" s="36">
        <v>75.407128988045386</v>
      </c>
      <c r="Q62" s="36">
        <v>26.770000000000003</v>
      </c>
      <c r="R62" s="38">
        <v>21.900000000000002</v>
      </c>
      <c r="S62" s="38">
        <v>0</v>
      </c>
      <c r="T62" s="37">
        <f>SUMPRODUCT(LTA!J62:AN62,LTA!J$101:AN$101,LTA!J$105:AN$105)</f>
        <v>96.17</v>
      </c>
      <c r="U62" s="37">
        <f>SUMPRODUCT(LTA!J62:AN62,LTA!J$102:AN$102,LTA!J$105:AN$105)</f>
        <v>513.93816399999992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129.30000000000001</v>
      </c>
      <c r="AB62" s="75">
        <f>-STOA!P62</f>
        <v>0</v>
      </c>
      <c r="AC62">
        <f t="shared" si="0"/>
        <v>14.970719542811606</v>
      </c>
      <c r="AD62">
        <f t="shared" si="1"/>
        <v>1767.2577974585702</v>
      </c>
      <c r="AE62">
        <f>'IDT-1'!F62</f>
        <v>42.930999999999997</v>
      </c>
      <c r="AF62" s="24"/>
      <c r="AG62">
        <f t="shared" si="2"/>
        <v>1810.1887974585702</v>
      </c>
      <c r="AI62" s="34">
        <f>PXIL!J62</f>
        <v>0</v>
      </c>
      <c r="AJ62" s="34">
        <f>PXIL!P62</f>
        <v>0</v>
      </c>
      <c r="AK62" s="34">
        <f>RTM_IEX!J62</f>
        <v>19.350000000000001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8.1212909999999994</v>
      </c>
      <c r="E63">
        <f>GT_NG!T63</f>
        <v>10.581717791411041</v>
      </c>
      <c r="F63">
        <f>GT_Spot!T63</f>
        <v>0</v>
      </c>
      <c r="G63">
        <f>PPCL_NG!T63</f>
        <v>29.51</v>
      </c>
      <c r="H63">
        <f>PPCL_Spot!T63</f>
        <v>0</v>
      </c>
      <c r="I63">
        <f>Bawana_NG!T63</f>
        <v>53.43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798.44529577331264</v>
      </c>
      <c r="P63" s="36">
        <v>75.407128988045386</v>
      </c>
      <c r="Q63" s="36">
        <v>26.770000000000003</v>
      </c>
      <c r="R63" s="38">
        <v>21.900000000000002</v>
      </c>
      <c r="S63" s="38">
        <v>0</v>
      </c>
      <c r="T63" s="37">
        <f>SUMPRODUCT(LTA!J63:AN63,LTA!J$101:AN$101,LTA!J$105:AN$105)</f>
        <v>87.85</v>
      </c>
      <c r="U63" s="37">
        <f>SUMPRODUCT(LTA!J63:AN63,LTA!J$102:AN$102,LTA!J$105:AN$105)</f>
        <v>509.3289519999999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129.48000000000002</v>
      </c>
      <c r="AB63" s="75">
        <f>-STOA!P63</f>
        <v>0</v>
      </c>
      <c r="AC63">
        <f t="shared" si="0"/>
        <v>15.032004838643259</v>
      </c>
      <c r="AD63">
        <f t="shared" si="1"/>
        <v>1774.4923807141258</v>
      </c>
      <c r="AE63">
        <f>'IDT-1'!F63</f>
        <v>67.373999999999995</v>
      </c>
      <c r="AF63" s="24"/>
      <c r="AG63">
        <f t="shared" si="2"/>
        <v>1841.8663807141259</v>
      </c>
      <c r="AI63" s="34">
        <f>PXIL!J63</f>
        <v>0</v>
      </c>
      <c r="AJ63" s="34">
        <f>PXIL!P63</f>
        <v>0</v>
      </c>
      <c r="AK63" s="34">
        <f>RTM_IEX!J63</f>
        <v>38.700000000000003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8.1212909999999994</v>
      </c>
      <c r="E64">
        <f>GT_NG!T64</f>
        <v>10.581717791411041</v>
      </c>
      <c r="F64">
        <f>GT_Spot!T64</f>
        <v>0</v>
      </c>
      <c r="G64">
        <f>PPCL_NG!T64</f>
        <v>29.51</v>
      </c>
      <c r="H64">
        <f>PPCL_Spot!T64</f>
        <v>0</v>
      </c>
      <c r="I64">
        <f>Bawana_NG!T64</f>
        <v>53.43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804.47517158343089</v>
      </c>
      <c r="P64" s="36">
        <v>75.407128988045386</v>
      </c>
      <c r="Q64" s="36">
        <v>26.770000000000003</v>
      </c>
      <c r="R64" s="38">
        <v>22.2</v>
      </c>
      <c r="S64" s="38">
        <v>0</v>
      </c>
      <c r="T64" s="37">
        <f>SUMPRODUCT(LTA!J64:AN64,LTA!J$101:AN$101,LTA!J$105:AN$105)</f>
        <v>81.319999999999993</v>
      </c>
      <c r="U64" s="37">
        <f>SUMPRODUCT(LTA!J64:AN64,LTA!J$102:AN$102,LTA!J$105:AN$105)</f>
        <v>503.58542599999993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129.48000000000002</v>
      </c>
      <c r="AB64" s="75">
        <f>-STOA!P64</f>
        <v>0</v>
      </c>
      <c r="AC64">
        <f t="shared" si="0"/>
        <v>14.982078177048251</v>
      </c>
      <c r="AD64">
        <f t="shared" si="1"/>
        <v>1768.5986571858391</v>
      </c>
      <c r="AE64">
        <f>'IDT-1'!F64</f>
        <v>89.79</v>
      </c>
      <c r="AF64" s="24"/>
      <c r="AG64">
        <f t="shared" si="2"/>
        <v>1858.3886571858391</v>
      </c>
      <c r="AI64" s="34">
        <f>PXIL!J64</f>
        <v>0</v>
      </c>
      <c r="AJ64" s="34">
        <f>PXIL!P64</f>
        <v>0</v>
      </c>
      <c r="AK64" s="34">
        <f>RTM_IEX!J64</f>
        <v>38.700000000000003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8.1212909999999994</v>
      </c>
      <c r="E65">
        <f>GT_NG!T65</f>
        <v>10.581717791411041</v>
      </c>
      <c r="F65">
        <f>GT_Spot!T65</f>
        <v>0</v>
      </c>
      <c r="G65">
        <f>PPCL_NG!T65</f>
        <v>29.51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822.48023933930153</v>
      </c>
      <c r="P65" s="36">
        <v>75.407128988045386</v>
      </c>
      <c r="Q65" s="36">
        <v>26.770000000000003</v>
      </c>
      <c r="R65" s="38">
        <v>22.2</v>
      </c>
      <c r="S65" s="38">
        <v>0</v>
      </c>
      <c r="T65" s="37">
        <f>SUMPRODUCT(LTA!J65:AN65,LTA!J$101:AN$101,LTA!J$105:AN$105)</f>
        <v>76.760000000000005</v>
      </c>
      <c r="U65" s="37">
        <f>SUMPRODUCT(LTA!J65:AN65,LTA!J$102:AN$102,LTA!J$105:AN$105)</f>
        <v>498.89468299999993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129.48000000000002</v>
      </c>
      <c r="AB65" s="75">
        <f>-STOA!P65</f>
        <v>0</v>
      </c>
      <c r="AC65">
        <f t="shared" si="0"/>
        <v>14.866446504997567</v>
      </c>
      <c r="AD65">
        <f t="shared" si="1"/>
        <v>1754.9486136137605</v>
      </c>
      <c r="AE65">
        <f>'IDT-1'!F65</f>
        <v>102.486</v>
      </c>
      <c r="AF65" s="24"/>
      <c r="AG65">
        <f t="shared" si="2"/>
        <v>1857.4346136137606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8.1212909999999994</v>
      </c>
      <c r="E66">
        <f>GT_NG!T66</f>
        <v>10.581717791411041</v>
      </c>
      <c r="F66">
        <f>GT_Spot!T66</f>
        <v>0</v>
      </c>
      <c r="G66">
        <f>PPCL_NG!T66</f>
        <v>29.51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819.62880822365241</v>
      </c>
      <c r="P66" s="36">
        <v>75.407128988045386</v>
      </c>
      <c r="Q66" s="36">
        <v>26.770000000000003</v>
      </c>
      <c r="R66" s="38">
        <v>22.2</v>
      </c>
      <c r="S66" s="38">
        <v>0</v>
      </c>
      <c r="T66" s="37">
        <f>SUMPRODUCT(LTA!J66:AN66,LTA!J$101:AN$101,LTA!J$105:AN$105)</f>
        <v>71</v>
      </c>
      <c r="U66" s="37">
        <f>SUMPRODUCT(LTA!J66:AN66,LTA!J$102:AN$102,LTA!J$105:AN$105)</f>
        <v>492.47001199999988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36.76</v>
      </c>
      <c r="Z66" s="34">
        <f>IEX!P66</f>
        <v>0</v>
      </c>
      <c r="AA66" s="75">
        <f>STOA!J66</f>
        <v>129.48000000000002</v>
      </c>
      <c r="AB66" s="75">
        <f>-STOA!P66</f>
        <v>0</v>
      </c>
      <c r="AC66">
        <f t="shared" si="0"/>
        <v>15.048927247226114</v>
      </c>
      <c r="AD66">
        <f t="shared" si="1"/>
        <v>1776.4900307558828</v>
      </c>
      <c r="AE66">
        <f>'IDT-1'!F66</f>
        <v>73</v>
      </c>
      <c r="AF66" s="24"/>
      <c r="AG66">
        <f t="shared" si="2"/>
        <v>1849.4900307558828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8.2055430000000005</v>
      </c>
      <c r="E67">
        <f>GT_NG!T67</f>
        <v>10.581717791411041</v>
      </c>
      <c r="F67">
        <f>GT_Spot!T67</f>
        <v>0</v>
      </c>
      <c r="G67">
        <f>PPCL_NG!T67</f>
        <v>29.51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821.90051137812486</v>
      </c>
      <c r="P67" s="36">
        <v>75.407128988045386</v>
      </c>
      <c r="Q67" s="36">
        <v>26.770000000000003</v>
      </c>
      <c r="R67" s="38">
        <v>22.2</v>
      </c>
      <c r="S67" s="38">
        <v>0</v>
      </c>
      <c r="T67" s="37">
        <f>SUMPRODUCT(LTA!J67:AN67,LTA!J$101:AN$101,LTA!J$105:AN$105)</f>
        <v>63.19</v>
      </c>
      <c r="U67" s="37">
        <f>SUMPRODUCT(LTA!J67:AN67,LTA!J$102:AN$102,LTA!J$105:AN$105)</f>
        <v>485.82153299999993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182.29</v>
      </c>
      <c r="AB67" s="75">
        <f>-STOA!P67</f>
        <v>0</v>
      </c>
      <c r="AC67">
        <f t="shared" si="0"/>
        <v>15.082086046923681</v>
      </c>
      <c r="AD67">
        <f t="shared" si="1"/>
        <v>1780.4043481106576</v>
      </c>
      <c r="AE67">
        <f>'IDT-1'!F67</f>
        <v>49.46</v>
      </c>
      <c r="AF67" s="24"/>
      <c r="AG67">
        <f t="shared" si="2"/>
        <v>1829.8643481106576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8.2055430000000005</v>
      </c>
      <c r="E68">
        <f>GT_NG!T68</f>
        <v>10.581717791411041</v>
      </c>
      <c r="F68">
        <f>GT_Spot!T68</f>
        <v>0</v>
      </c>
      <c r="G68">
        <f>PPCL_NG!T68</f>
        <v>29.51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821.90051137812486</v>
      </c>
      <c r="P68" s="36">
        <v>75.407128988045386</v>
      </c>
      <c r="Q68" s="36">
        <v>26.770000000000003</v>
      </c>
      <c r="R68" s="38">
        <v>23.2</v>
      </c>
      <c r="S68" s="38">
        <v>0</v>
      </c>
      <c r="T68" s="37">
        <f>SUMPRODUCT(LTA!J68:AN68,LTA!J$101:AN$101,LTA!J$105:AN$105)</f>
        <v>56.49</v>
      </c>
      <c r="U68" s="37">
        <f>SUMPRODUCT(LTA!J68:AN68,LTA!J$102:AN$102,LTA!J$105:AN$105)</f>
        <v>478.35823399999992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182.29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14.971514335323683</v>
      </c>
      <c r="AD68">
        <f t="shared" ref="AD68:AD98" si="4">SUM(B68:AB68,AI68:AV68)-AC68</f>
        <v>1767.3516208222577</v>
      </c>
      <c r="AE68">
        <f>'IDT-1'!F68</f>
        <v>51.722000000000001</v>
      </c>
      <c r="AF68" s="24"/>
      <c r="AG68">
        <f t="shared" ref="AG68:AG98" si="5">SUM(AD68:AF68)</f>
        <v>1819.0736208222577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8.2055430000000005</v>
      </c>
      <c r="E69">
        <f>GT_NG!T69</f>
        <v>10.581717791411041</v>
      </c>
      <c r="F69">
        <f>GT_Spot!T69</f>
        <v>0</v>
      </c>
      <c r="G69">
        <f>PPCL_NG!T69</f>
        <v>29.51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823.70262717639343</v>
      </c>
      <c r="P69" s="36">
        <v>75.407128988045386</v>
      </c>
      <c r="Q69" s="36">
        <v>26.770000000000003</v>
      </c>
      <c r="R69" s="38">
        <v>23.2</v>
      </c>
      <c r="S69" s="38">
        <v>0</v>
      </c>
      <c r="T69" s="37">
        <f>SUMPRODUCT(LTA!J69:AN69,LTA!J$101:AN$101,LTA!J$105:AN$105)</f>
        <v>48.59</v>
      </c>
      <c r="U69" s="37">
        <f>SUMPRODUCT(LTA!J69:AN69,LTA!J$102:AN$102,LTA!J$105:AN$105)</f>
        <v>465.71560299999993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15.48</v>
      </c>
      <c r="Z69" s="34">
        <f>IEX!P69</f>
        <v>0</v>
      </c>
      <c r="AA69" s="75">
        <f>STOA!J69</f>
        <v>182.29</v>
      </c>
      <c r="AB69" s="75">
        <f>-STOA!P69</f>
        <v>0</v>
      </c>
      <c r="AC69">
        <f t="shared" si="3"/>
        <v>14.944126007629137</v>
      </c>
      <c r="AD69">
        <f t="shared" si="4"/>
        <v>1764.1184939482207</v>
      </c>
      <c r="AE69">
        <f>'IDT-1'!F69</f>
        <v>38</v>
      </c>
      <c r="AF69" s="24"/>
      <c r="AG69">
        <f t="shared" si="5"/>
        <v>1802.1184939482207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8.2055430000000005</v>
      </c>
      <c r="E70">
        <f>GT_NG!T70</f>
        <v>10.581717791411041</v>
      </c>
      <c r="F70">
        <f>GT_Spot!T70</f>
        <v>0</v>
      </c>
      <c r="G70">
        <f>PPCL_NG!T70</f>
        <v>29.51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823.70267139867951</v>
      </c>
      <c r="P70" s="36">
        <v>75.407128988045386</v>
      </c>
      <c r="Q70" s="36">
        <v>26.770000000000003</v>
      </c>
      <c r="R70" s="38">
        <v>23.2</v>
      </c>
      <c r="S70" s="38">
        <v>0</v>
      </c>
      <c r="T70" s="37">
        <f>SUMPRODUCT(LTA!J70:AN70,LTA!J$101:AN$101,LTA!J$105:AN$105)</f>
        <v>40.549999999999997</v>
      </c>
      <c r="U70" s="37">
        <f>SUMPRODUCT(LTA!J70:AN70,LTA!J$102:AN$102,LTA!J$105:AN$105)</f>
        <v>459.59194399999996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23.22</v>
      </c>
      <c r="Z70" s="34">
        <f>IEX!P70</f>
        <v>0</v>
      </c>
      <c r="AA70" s="75">
        <f>STOA!J70</f>
        <v>182.29</v>
      </c>
      <c r="AB70" s="75">
        <f>-STOA!P70</f>
        <v>0</v>
      </c>
      <c r="AC70">
        <f t="shared" si="3"/>
        <v>15.215247643496342</v>
      </c>
      <c r="AD70">
        <f t="shared" si="4"/>
        <v>1796.1237575346399</v>
      </c>
      <c r="AE70">
        <f>'IDT-1'!F70</f>
        <v>23</v>
      </c>
      <c r="AF70" s="24"/>
      <c r="AG70">
        <f t="shared" si="5"/>
        <v>1819.1237575346399</v>
      </c>
      <c r="AI70" s="34">
        <f>PXIL!J70</f>
        <v>0</v>
      </c>
      <c r="AJ70" s="34">
        <f>PXIL!P70</f>
        <v>0</v>
      </c>
      <c r="AK70" s="34">
        <f>RTM_IEX!J70</f>
        <v>38.700000000000003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8.2055430000000005</v>
      </c>
      <c r="E71">
        <f>GT_NG!T71</f>
        <v>10.581717791411041</v>
      </c>
      <c r="F71">
        <f>GT_Spot!T71</f>
        <v>0</v>
      </c>
      <c r="G71">
        <f>PPCL_NG!T71</f>
        <v>29.51</v>
      </c>
      <c r="H71">
        <f>PPCL_Spot!T71</f>
        <v>0</v>
      </c>
      <c r="I71">
        <f>Bawana_NG!T71</f>
        <v>53.43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813.20439719161084</v>
      </c>
      <c r="P71" s="36">
        <v>75.407128988045386</v>
      </c>
      <c r="Q71" s="36">
        <v>26.770000000000003</v>
      </c>
      <c r="R71" s="38">
        <v>20.7</v>
      </c>
      <c r="S71" s="38">
        <v>0</v>
      </c>
      <c r="T71" s="37">
        <f>SUMPRODUCT(LTA!J71:AN71,LTA!J$101:AN$101,LTA!J$105:AN$105)</f>
        <v>32.04</v>
      </c>
      <c r="U71" s="37">
        <f>SUMPRODUCT(LTA!J71:AN71,LTA!J$102:AN$102,LTA!J$105:AN$105)</f>
        <v>458.5801889999999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238.78</v>
      </c>
      <c r="AB71" s="75">
        <f>-STOA!P71</f>
        <v>0</v>
      </c>
      <c r="AC71">
        <f t="shared" si="3"/>
        <v>14.886911186781409</v>
      </c>
      <c r="AD71">
        <f t="shared" si="4"/>
        <v>1747.3220647842859</v>
      </c>
      <c r="AE71">
        <f>'IDT-1'!F71</f>
        <v>0</v>
      </c>
      <c r="AF71" s="24"/>
      <c r="AG71">
        <f t="shared" si="5"/>
        <v>1747.3220647842859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8.2055430000000005</v>
      </c>
      <c r="E72">
        <f>GT_NG!T72</f>
        <v>10.581717791411041</v>
      </c>
      <c r="F72">
        <f>GT_Spot!T72</f>
        <v>0</v>
      </c>
      <c r="G72">
        <f>PPCL_NG!T72</f>
        <v>29.51</v>
      </c>
      <c r="H72">
        <f>PPCL_Spot!T72</f>
        <v>0</v>
      </c>
      <c r="I72">
        <f>Bawana_NG!T72</f>
        <v>53.43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811.51000558969577</v>
      </c>
      <c r="P72" s="36">
        <v>75.407128988045386</v>
      </c>
      <c r="Q72" s="36">
        <v>26.770000000000003</v>
      </c>
      <c r="R72" s="38">
        <v>16.32</v>
      </c>
      <c r="S72" s="38">
        <v>0</v>
      </c>
      <c r="T72" s="37">
        <f>SUMPRODUCT(LTA!J72:AN72,LTA!J$101:AN$101,LTA!J$105:AN$105)</f>
        <v>24.16</v>
      </c>
      <c r="U72" s="37">
        <f>SUMPRODUCT(LTA!J72:AN72,LTA!J$102:AN$102,LTA!J$105:AN$105)</f>
        <v>452.19730199999992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238.78</v>
      </c>
      <c r="AB72" s="75">
        <f>-STOA!P72</f>
        <v>0</v>
      </c>
      <c r="AC72">
        <f t="shared" si="3"/>
        <v>14.733020361975102</v>
      </c>
      <c r="AD72">
        <f t="shared" si="4"/>
        <v>1725.1386770071772</v>
      </c>
      <c r="AE72">
        <f>'IDT-1'!F72</f>
        <v>0</v>
      </c>
      <c r="AF72" s="24"/>
      <c r="AG72">
        <f t="shared" si="5"/>
        <v>1725.1386770071772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8.2055430000000005</v>
      </c>
      <c r="E73">
        <f>GT_NG!T73</f>
        <v>10.581717791411041</v>
      </c>
      <c r="F73">
        <f>GT_Spot!T73</f>
        <v>0</v>
      </c>
      <c r="G73">
        <f>PPCL_NG!T73</f>
        <v>29.51</v>
      </c>
      <c r="H73">
        <f>PPCL_Spot!T73</f>
        <v>0</v>
      </c>
      <c r="I73">
        <f>Bawana_NG!T73</f>
        <v>57.357853855651577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813.79518243570772</v>
      </c>
      <c r="P73" s="36">
        <v>75.407128988045386</v>
      </c>
      <c r="Q73" s="36">
        <v>26.770000000000003</v>
      </c>
      <c r="R73" s="38">
        <v>10.409999999999998</v>
      </c>
      <c r="S73" s="38">
        <v>0</v>
      </c>
      <c r="T73" s="37">
        <f>SUMPRODUCT(LTA!J73:AN73,LTA!J$101:AN$101,LTA!J$105:AN$105)</f>
        <v>19.29</v>
      </c>
      <c r="U73" s="37">
        <f>SUMPRODUCT(LTA!J73:AN73,LTA!J$102:AN$102,LTA!J$105:AN$105)</f>
        <v>446.74037999999996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272.64</v>
      </c>
      <c r="AB73" s="75">
        <f>-STOA!P73</f>
        <v>0</v>
      </c>
      <c r="AC73">
        <f t="shared" si="3"/>
        <v>15.636349766234868</v>
      </c>
      <c r="AD73">
        <f t="shared" si="4"/>
        <v>1665.071456304581</v>
      </c>
      <c r="AE73">
        <f>'IDT-1'!F73</f>
        <v>0</v>
      </c>
      <c r="AF73" s="24"/>
      <c r="AG73">
        <f t="shared" si="5"/>
        <v>1665.071456304581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8.2055430000000005</v>
      </c>
      <c r="E74">
        <f>GT_NG!T74</f>
        <v>10.581717791411041</v>
      </c>
      <c r="F74">
        <f>GT_Spot!T74</f>
        <v>0</v>
      </c>
      <c r="G74">
        <f>PPCL_NG!T74</f>
        <v>29.51</v>
      </c>
      <c r="H74">
        <f>PPCL_Spot!T74</f>
        <v>0</v>
      </c>
      <c r="I74">
        <f>Bawana_NG!T74</f>
        <v>57.357853855651577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813.79518243570772</v>
      </c>
      <c r="P74" s="36">
        <v>75.407128988045386</v>
      </c>
      <c r="Q74" s="36">
        <v>26.770000000000003</v>
      </c>
      <c r="R74" s="38">
        <v>4.91</v>
      </c>
      <c r="S74" s="38">
        <v>0</v>
      </c>
      <c r="T74" s="37">
        <f>SUMPRODUCT(LTA!J74:AN74,LTA!J$101:AN$101,LTA!J$105:AN$105)</f>
        <v>14.6</v>
      </c>
      <c r="U74" s="37">
        <f>SUMPRODUCT(LTA!J74:AN74,LTA!J$102:AN$102,LTA!J$105:AN$105)</f>
        <v>441.57561499999991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272.64</v>
      </c>
      <c r="AB74" s="75">
        <f>-STOA!P74</f>
        <v>0</v>
      </c>
      <c r="AC74">
        <f t="shared" si="3"/>
        <v>15.592081317483759</v>
      </c>
      <c r="AD74">
        <f t="shared" si="4"/>
        <v>1639.7609597533321</v>
      </c>
      <c r="AE74">
        <f>'IDT-1'!F74</f>
        <v>0</v>
      </c>
      <c r="AF74" s="24"/>
      <c r="AG74">
        <f t="shared" si="5"/>
        <v>1639.7609597533321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8.2055430000000005</v>
      </c>
      <c r="E75">
        <f>GT_NG!T75</f>
        <v>10.68</v>
      </c>
      <c r="F75">
        <f>GT_Spot!T75</f>
        <v>0</v>
      </c>
      <c r="G75">
        <f>PPCL_NG!T75</f>
        <v>29.51</v>
      </c>
      <c r="H75">
        <f>PPCL_Spot!T75</f>
        <v>0</v>
      </c>
      <c r="I75">
        <f>Bawana_NG!T75</f>
        <v>57.357853855651577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718.45005635672476</v>
      </c>
      <c r="P75" s="36">
        <v>75.407128988045386</v>
      </c>
      <c r="Q75" s="36">
        <v>26.770000000000003</v>
      </c>
      <c r="R75" s="38">
        <v>0</v>
      </c>
      <c r="S75" s="38">
        <v>0</v>
      </c>
      <c r="T75" s="37">
        <f>SUMPRODUCT(LTA!J75:AN75,LTA!J$101:AN$101,LTA!J$105:AN$105)</f>
        <v>11</v>
      </c>
      <c r="U75" s="37">
        <f>SUMPRODUCT(LTA!J75:AN75,LTA!J$102:AN$102,LTA!J$105:AN$105)</f>
        <v>443.08782699999989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297.40000000000003</v>
      </c>
      <c r="AB75" s="75">
        <f>-STOA!P75</f>
        <v>0</v>
      </c>
      <c r="AC75">
        <f t="shared" si="3"/>
        <v>14.602364100776885</v>
      </c>
      <c r="AD75">
        <f t="shared" si="4"/>
        <v>1603.2660450996448</v>
      </c>
      <c r="AE75">
        <f>'IDT-1'!F75</f>
        <v>0</v>
      </c>
      <c r="AF75" s="24"/>
      <c r="AG75">
        <f t="shared" si="5"/>
        <v>1603.2660450996448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8.2055430000000005</v>
      </c>
      <c r="E76">
        <f>GT_NG!T76</f>
        <v>10.68</v>
      </c>
      <c r="F76">
        <f>GT_Spot!T76</f>
        <v>0</v>
      </c>
      <c r="G76">
        <f>PPCL_NG!T76</f>
        <v>29.51</v>
      </c>
      <c r="H76">
        <f>PPCL_Spot!T76</f>
        <v>0</v>
      </c>
      <c r="I76">
        <f>Bawana_NG!T76</f>
        <v>57.357853855651577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707.6999232976126</v>
      </c>
      <c r="P76" s="36">
        <v>75.407128988045386</v>
      </c>
      <c r="Q76" s="36">
        <v>26.770000000000003</v>
      </c>
      <c r="R76" s="38">
        <v>0</v>
      </c>
      <c r="S76" s="38">
        <v>0</v>
      </c>
      <c r="T76" s="37">
        <f>SUMPRODUCT(LTA!J76:AN76,LTA!J$101:AN$101,LTA!J$105:AN$105)</f>
        <v>5.5600000000000005</v>
      </c>
      <c r="U76" s="37">
        <f>SUMPRODUCT(LTA!J76:AN76,LTA!J$102:AN$102,LTA!J$105:AN$105)</f>
        <v>439.46473899999995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297.40000000000003</v>
      </c>
      <c r="AB76" s="75">
        <f>-STOA!P76</f>
        <v>0</v>
      </c>
      <c r="AC76">
        <f t="shared" si="3"/>
        <v>14.351221466631452</v>
      </c>
      <c r="AD76">
        <f t="shared" si="4"/>
        <v>1593.7039666746782</v>
      </c>
      <c r="AE76">
        <f>'IDT-1'!F76</f>
        <v>0</v>
      </c>
      <c r="AF76" s="24"/>
      <c r="AG76">
        <f t="shared" si="5"/>
        <v>1593.7039666746782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8.2055430000000005</v>
      </c>
      <c r="E77">
        <f>GT_NG!T77</f>
        <v>10.68</v>
      </c>
      <c r="F77">
        <f>GT_Spot!T77</f>
        <v>0</v>
      </c>
      <c r="G77">
        <f>PPCL_NG!T77</f>
        <v>30.13</v>
      </c>
      <c r="H77">
        <f>PPCL_Spot!T77</f>
        <v>0</v>
      </c>
      <c r="I77">
        <f>Bawana_NG!T77</f>
        <v>53.43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725.27296567117492</v>
      </c>
      <c r="P77" s="36">
        <v>75.407128988045386</v>
      </c>
      <c r="Q77" s="36">
        <v>26.770000000000003</v>
      </c>
      <c r="R77" s="38">
        <v>0</v>
      </c>
      <c r="S77" s="38">
        <v>0</v>
      </c>
      <c r="T77" s="37">
        <f>SUMPRODUCT(LTA!J77:AN77,LTA!J$101:AN$101,LTA!J$105:AN$105)</f>
        <v>1.18</v>
      </c>
      <c r="U77" s="37">
        <f>SUMPRODUCT(LTA!J77:AN77,LTA!J$102:AN$102,LTA!J$105:AN$105)</f>
        <v>436.61178399999994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-26.35</v>
      </c>
      <c r="AA77" s="75">
        <f>STOA!J77</f>
        <v>297.40000000000003</v>
      </c>
      <c r="AB77" s="75">
        <f>-STOA!P77</f>
        <v>0</v>
      </c>
      <c r="AC77">
        <f t="shared" si="3"/>
        <v>14.548795656983838</v>
      </c>
      <c r="AD77">
        <f t="shared" si="4"/>
        <v>1584.1886260022366</v>
      </c>
      <c r="AE77">
        <f>'IDT-1'!F77</f>
        <v>0</v>
      </c>
      <c r="AF77" s="24"/>
      <c r="AG77">
        <f t="shared" si="5"/>
        <v>1584.1886260022366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8.2055430000000005</v>
      </c>
      <c r="E78">
        <f>GT_NG!T78</f>
        <v>10.68</v>
      </c>
      <c r="F78">
        <f>GT_Spot!T78</f>
        <v>0</v>
      </c>
      <c r="G78">
        <f>PPCL_NG!T78</f>
        <v>30.13</v>
      </c>
      <c r="H78">
        <f>PPCL_Spot!T78</f>
        <v>0</v>
      </c>
      <c r="I78">
        <f>Bawana_NG!T78</f>
        <v>53.43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843.55806476172017</v>
      </c>
      <c r="P78" s="36">
        <v>75.407128988045386</v>
      </c>
      <c r="Q78" s="36">
        <v>26.770000000000003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435.40999999999997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-167</v>
      </c>
      <c r="AA78" s="75">
        <f>STOA!J78</f>
        <v>297.40000000000003</v>
      </c>
      <c r="AB78" s="75">
        <f>-STOA!P78</f>
        <v>0</v>
      </c>
      <c r="AC78">
        <f t="shared" si="3"/>
        <v>16.41752931737895</v>
      </c>
      <c r="AD78">
        <f t="shared" si="4"/>
        <v>1592.5932074323869</v>
      </c>
      <c r="AE78">
        <f>'IDT-1'!F78</f>
        <v>0</v>
      </c>
      <c r="AF78" s="24"/>
      <c r="AG78">
        <f t="shared" si="5"/>
        <v>1592.5932074323869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8.2055430000000005</v>
      </c>
      <c r="E79">
        <f>GT_NG!T79</f>
        <v>10.68</v>
      </c>
      <c r="F79">
        <f>GT_Spot!T79</f>
        <v>0</v>
      </c>
      <c r="G79">
        <f>PPCL_NG!T79</f>
        <v>30.13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840.69966519968216</v>
      </c>
      <c r="P79" s="36">
        <v>75.407128988045386</v>
      </c>
      <c r="Q79" s="36">
        <v>26.770000000000003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441.22999999999996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-172</v>
      </c>
      <c r="AA79" s="75">
        <f>STOA!J79</f>
        <v>297.58000000000004</v>
      </c>
      <c r="AB79" s="75">
        <f>-STOA!P79</f>
        <v>0</v>
      </c>
      <c r="AC79">
        <f t="shared" si="3"/>
        <v>16.579639921168763</v>
      </c>
      <c r="AD79">
        <f t="shared" si="4"/>
        <v>1611.7299782321459</v>
      </c>
      <c r="AE79">
        <f>'IDT-1'!F79</f>
        <v>0</v>
      </c>
      <c r="AF79" s="24"/>
      <c r="AG79">
        <f t="shared" si="5"/>
        <v>1611.7299782321459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8.2055430000000005</v>
      </c>
      <c r="E80">
        <f>GT_NG!T80</f>
        <v>10.68</v>
      </c>
      <c r="F80">
        <f>GT_Spot!T80</f>
        <v>0</v>
      </c>
      <c r="G80">
        <f>PPCL_NG!T80</f>
        <v>30.13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844.39063140027747</v>
      </c>
      <c r="P80" s="36">
        <v>75.407128988045386</v>
      </c>
      <c r="Q80" s="36">
        <v>26.770000000000003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440.55999999999995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-163</v>
      </c>
      <c r="AA80" s="75">
        <f>STOA!J80</f>
        <v>297.58000000000004</v>
      </c>
      <c r="AB80" s="75">
        <f>-STOA!P80</f>
        <v>0</v>
      </c>
      <c r="AC80">
        <f t="shared" si="3"/>
        <v>16.52877561772976</v>
      </c>
      <c r="AD80">
        <f t="shared" si="4"/>
        <v>1623.8018087361804</v>
      </c>
      <c r="AE80">
        <f>'IDT-1'!F80</f>
        <v>0</v>
      </c>
      <c r="AF80" s="24"/>
      <c r="AG80">
        <f t="shared" si="5"/>
        <v>1623.8018087361804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8.2055430000000005</v>
      </c>
      <c r="E81">
        <f>GT_NG!T81</f>
        <v>10.68</v>
      </c>
      <c r="F81">
        <f>GT_Spot!T81</f>
        <v>0</v>
      </c>
      <c r="G81">
        <f>PPCL_NG!T81</f>
        <v>30.13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843.46644695740576</v>
      </c>
      <c r="P81" s="36">
        <v>75.407128988045386</v>
      </c>
      <c r="Q81" s="36">
        <v>26.770000000000003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440.55999999999995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-163</v>
      </c>
      <c r="AA81" s="75">
        <f>STOA!J81</f>
        <v>297.58000000000004</v>
      </c>
      <c r="AB81" s="75">
        <f>-STOA!P81</f>
        <v>0</v>
      </c>
      <c r="AC81">
        <f t="shared" si="3"/>
        <v>16.60572404565853</v>
      </c>
      <c r="AD81">
        <f t="shared" si="4"/>
        <v>1612.8006758653801</v>
      </c>
      <c r="AE81">
        <f>'IDT-1'!F81</f>
        <v>0</v>
      </c>
      <c r="AF81" s="24"/>
      <c r="AG81">
        <f t="shared" si="5"/>
        <v>1612.8006758653801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8.2055430000000005</v>
      </c>
      <c r="E82">
        <f>GT_NG!T82</f>
        <v>10.68</v>
      </c>
      <c r="F82">
        <f>GT_Spot!T82</f>
        <v>0</v>
      </c>
      <c r="G82">
        <f>PPCL_NG!T82</f>
        <v>30.13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843.54952469549687</v>
      </c>
      <c r="P82" s="36">
        <v>75.407128988045386</v>
      </c>
      <c r="Q82" s="36">
        <v>26.770000000000003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439.55999999999995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-170</v>
      </c>
      <c r="AA82" s="75">
        <f>STOA!J82</f>
        <v>297.58000000000004</v>
      </c>
      <c r="AB82" s="75">
        <f>-STOA!P82</f>
        <v>0</v>
      </c>
      <c r="AC82">
        <f t="shared" si="3"/>
        <v>16.614964214108273</v>
      </c>
      <c r="AD82">
        <f t="shared" si="4"/>
        <v>1609.8745134350213</v>
      </c>
      <c r="AE82">
        <f>'IDT-1'!F82</f>
        <v>0</v>
      </c>
      <c r="AF82" s="24"/>
      <c r="AG82">
        <f t="shared" si="5"/>
        <v>1609.8745134350213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8.2055430000000005</v>
      </c>
      <c r="E83">
        <f>GT_NG!T83</f>
        <v>10.68</v>
      </c>
      <c r="F83">
        <f>GT_Spot!T83</f>
        <v>0</v>
      </c>
      <c r="G83">
        <f>PPCL_NG!T83</f>
        <v>30.13</v>
      </c>
      <c r="H83">
        <f>PPCL_Spot!T83</f>
        <v>0</v>
      </c>
      <c r="I83">
        <f>Bawana_NG!T83</f>
        <v>69.607575071413649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843.54833711702975</v>
      </c>
      <c r="P83" s="36">
        <v>75.407128988045386</v>
      </c>
      <c r="Q83" s="36">
        <v>26.770000000000003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439.40999999999991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-201</v>
      </c>
      <c r="AA83" s="75">
        <f>STOA!J83</f>
        <v>297.77000000000004</v>
      </c>
      <c r="AB83" s="75">
        <f>-STOA!P83</f>
        <v>0</v>
      </c>
      <c r="AC83">
        <f t="shared" si="3"/>
        <v>16.916770809785206</v>
      </c>
      <c r="AD83">
        <f t="shared" si="4"/>
        <v>1593.2818133667033</v>
      </c>
      <c r="AE83">
        <f>'IDT-1'!F83</f>
        <v>0</v>
      </c>
      <c r="AF83" s="24"/>
      <c r="AG83">
        <f t="shared" si="5"/>
        <v>1593.2818133667033</v>
      </c>
      <c r="AI83" s="34">
        <f>PXIL!J83</f>
        <v>0</v>
      </c>
      <c r="AJ83" s="34">
        <f>PXIL!P83</f>
        <v>0</v>
      </c>
      <c r="AK83" s="34">
        <f>RTM_IEX!J83</f>
        <v>9.67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8.2055430000000005</v>
      </c>
      <c r="E84">
        <f>GT_NG!T84</f>
        <v>10.556531791907515</v>
      </c>
      <c r="F84">
        <f>GT_Spot!T84</f>
        <v>0</v>
      </c>
      <c r="G84">
        <f>PPCL_NG!T84</f>
        <v>30.13</v>
      </c>
      <c r="H84">
        <f>PPCL_Spot!T84</f>
        <v>0</v>
      </c>
      <c r="I84">
        <f>Bawana_NG!T84</f>
        <v>69.607575071413649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843.54833711702975</v>
      </c>
      <c r="P84" s="36">
        <v>75.407128988045386</v>
      </c>
      <c r="Q84" s="36">
        <v>26.770000000000003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438.74999999999994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-214</v>
      </c>
      <c r="AA84" s="75">
        <f>STOA!J84</f>
        <v>297.77000000000004</v>
      </c>
      <c r="AB84" s="75">
        <f>-STOA!P84</f>
        <v>0</v>
      </c>
      <c r="AC84">
        <f t="shared" si="3"/>
        <v>17.085330727260786</v>
      </c>
      <c r="AD84">
        <f t="shared" si="4"/>
        <v>1587.0697852411356</v>
      </c>
      <c r="AE84">
        <f>'IDT-1'!F84</f>
        <v>0</v>
      </c>
      <c r="AF84" s="24"/>
      <c r="AG84">
        <f t="shared" si="5"/>
        <v>1587.0697852411356</v>
      </c>
      <c r="AI84" s="34">
        <f>PXIL!J84</f>
        <v>0</v>
      </c>
      <c r="AJ84" s="34">
        <f>PXIL!P84</f>
        <v>0</v>
      </c>
      <c r="AK84" s="34">
        <f>RTM_IEX!J84</f>
        <v>17.41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8.2055430000000005</v>
      </c>
      <c r="E85">
        <f>GT_NG!T85</f>
        <v>10.556531791907515</v>
      </c>
      <c r="F85">
        <f>GT_Spot!T85</f>
        <v>0</v>
      </c>
      <c r="G85">
        <f>PPCL_NG!T85</f>
        <v>30.13</v>
      </c>
      <c r="H85">
        <f>PPCL_Spot!T85</f>
        <v>0</v>
      </c>
      <c r="I85">
        <f>Bawana_NG!T85</f>
        <v>69.607575071413649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835.65732224827786</v>
      </c>
      <c r="P85" s="36">
        <v>75.407128988045386</v>
      </c>
      <c r="Q85" s="36">
        <v>26.770000000000003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434.74999999999994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-213</v>
      </c>
      <c r="AA85" s="75">
        <f>STOA!J85</f>
        <v>297.77000000000004</v>
      </c>
      <c r="AB85" s="75">
        <f>-STOA!P85</f>
        <v>0</v>
      </c>
      <c r="AC85">
        <f t="shared" si="3"/>
        <v>16.830731044638384</v>
      </c>
      <c r="AD85">
        <f t="shared" si="4"/>
        <v>1559.0233700550059</v>
      </c>
      <c r="AE85">
        <f>'IDT-1'!F85</f>
        <v>0</v>
      </c>
      <c r="AF85" s="24"/>
      <c r="AG85">
        <f t="shared" si="5"/>
        <v>1559.0233700550059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8.2055430000000005</v>
      </c>
      <c r="E86">
        <f>GT_NG!T86</f>
        <v>10.556531791907515</v>
      </c>
      <c r="F86">
        <f>GT_Spot!T86</f>
        <v>0</v>
      </c>
      <c r="G86">
        <f>PPCL_NG!T86</f>
        <v>30.13</v>
      </c>
      <c r="H86">
        <f>PPCL_Spot!T86</f>
        <v>0</v>
      </c>
      <c r="I86">
        <f>Bawana_NG!T86</f>
        <v>69.607575071413649</v>
      </c>
      <c r="J86">
        <f>Bawana_RLNG!T86</f>
        <v>0</v>
      </c>
      <c r="K86">
        <f>Bawana_Spot!T86</f>
        <v>1.3352842467092333E-3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818.47961063493437</v>
      </c>
      <c r="P86" s="36">
        <v>75.407128988045386</v>
      </c>
      <c r="Q86" s="36">
        <v>26.770000000000003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434.40999999999991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-202</v>
      </c>
      <c r="AA86" s="75">
        <f>STOA!J86</f>
        <v>297.77000000000004</v>
      </c>
      <c r="AB86" s="75">
        <f>-STOA!P86</f>
        <v>0</v>
      </c>
      <c r="AC86">
        <f t="shared" si="3"/>
        <v>16.59041074850019</v>
      </c>
      <c r="AD86">
        <f t="shared" si="4"/>
        <v>1552.7473140220472</v>
      </c>
      <c r="AE86">
        <f>'IDT-1'!F86</f>
        <v>0</v>
      </c>
      <c r="AF86" s="24"/>
      <c r="AG86">
        <f t="shared" si="5"/>
        <v>1552.7473140220472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8.2055430000000005</v>
      </c>
      <c r="E87">
        <f>GT_NG!T87</f>
        <v>10.68</v>
      </c>
      <c r="F87">
        <f>GT_Spot!T87</f>
        <v>0</v>
      </c>
      <c r="G87">
        <f>PPCL_NG!T87</f>
        <v>30.55</v>
      </c>
      <c r="H87">
        <f>PPCL_Spot!T87</f>
        <v>0</v>
      </c>
      <c r="I87">
        <f>Bawana_NG!T87</f>
        <v>69.607575071413649</v>
      </c>
      <c r="J87">
        <f>Bawana_RLNG!T87</f>
        <v>0</v>
      </c>
      <c r="K87">
        <f>Bawana_Spot!T87</f>
        <v>1.3352842467092333E-3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833.01707892341074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433.65999999999991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-171</v>
      </c>
      <c r="AA87" s="75">
        <f>STOA!J87</f>
        <v>265.83000000000004</v>
      </c>
      <c r="AB87" s="75">
        <f>-STOA!P87</f>
        <v>0</v>
      </c>
      <c r="AC87">
        <f t="shared" si="3"/>
        <v>16.326132725599805</v>
      </c>
      <c r="AD87">
        <f t="shared" si="4"/>
        <v>1583.8125285415167</v>
      </c>
      <c r="AE87">
        <f>'IDT-1'!F87</f>
        <v>0</v>
      </c>
      <c r="AF87" s="24"/>
      <c r="AG87">
        <f t="shared" si="5"/>
        <v>1583.8125285415167</v>
      </c>
      <c r="AI87" s="34">
        <f>PXIL!J87</f>
        <v>0</v>
      </c>
      <c r="AJ87" s="34">
        <f>PXIL!P87</f>
        <v>0</v>
      </c>
      <c r="AK87" s="34">
        <f>RTM_IEX!J87</f>
        <v>17.41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8.2055430000000005</v>
      </c>
      <c r="E88">
        <f>GT_NG!T88</f>
        <v>10.68</v>
      </c>
      <c r="F88">
        <f>GT_Spot!T88</f>
        <v>0</v>
      </c>
      <c r="G88">
        <f>PPCL_NG!T88</f>
        <v>30.55</v>
      </c>
      <c r="H88">
        <f>PPCL_Spot!T88</f>
        <v>0</v>
      </c>
      <c r="I88">
        <f>Bawana_NG!T88</f>
        <v>69.607575071413649</v>
      </c>
      <c r="J88">
        <f>Bawana_RLNG!T88</f>
        <v>0</v>
      </c>
      <c r="K88">
        <f>Bawana_Spot!T88</f>
        <v>1.3352842467092333E-3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883.71822292341062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433.65999999999991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-86</v>
      </c>
      <c r="AA88" s="75">
        <f>STOA!J88</f>
        <v>224.52</v>
      </c>
      <c r="AB88" s="75">
        <f>-STOA!P88</f>
        <v>0</v>
      </c>
      <c r="AC88">
        <f t="shared" si="3"/>
        <v>15.750504871706459</v>
      </c>
      <c r="AD88">
        <f t="shared" si="4"/>
        <v>1636.3693003954097</v>
      </c>
      <c r="AE88">
        <f>'IDT-1'!F88</f>
        <v>-12.686</v>
      </c>
      <c r="AF88" s="24"/>
      <c r="AG88">
        <f t="shared" si="5"/>
        <v>1623.6833003954098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8.2055430000000005</v>
      </c>
      <c r="E89">
        <f>GT_NG!T89</f>
        <v>10.68</v>
      </c>
      <c r="F89">
        <f>GT_Spot!T89</f>
        <v>0</v>
      </c>
      <c r="G89">
        <f>PPCL_NG!T89</f>
        <v>30.55</v>
      </c>
      <c r="H89">
        <f>PPCL_Spot!T89</f>
        <v>0</v>
      </c>
      <c r="I89">
        <f>Bawana_NG!T89</f>
        <v>69.607575071413649</v>
      </c>
      <c r="J89">
        <f>Bawana_RLNG!T89</f>
        <v>0</v>
      </c>
      <c r="K89">
        <f>Bawana_Spot!T89</f>
        <v>1.3352842467092333E-3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873.6460372496656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433.78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183.22</v>
      </c>
      <c r="AB89" s="75">
        <f>-STOA!P89</f>
        <v>0</v>
      </c>
      <c r="AC89">
        <f t="shared" si="3"/>
        <v>14.623456004584318</v>
      </c>
      <c r="AD89">
        <f t="shared" si="4"/>
        <v>1726.2641635887869</v>
      </c>
      <c r="AE89">
        <f>'IDT-1'!F89</f>
        <v>-36.905000000000001</v>
      </c>
      <c r="AF89" s="24"/>
      <c r="AG89">
        <f t="shared" si="5"/>
        <v>1689.3591635887869</v>
      </c>
      <c r="AI89" s="34">
        <f>PXIL!J89</f>
        <v>0</v>
      </c>
      <c r="AJ89" s="34">
        <f>PXIL!P89</f>
        <v>0</v>
      </c>
      <c r="AK89" s="34">
        <f>RTM_IEX!J89</f>
        <v>29.02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8.2055430000000005</v>
      </c>
      <c r="E90">
        <f>GT_NG!T90</f>
        <v>10.68</v>
      </c>
      <c r="F90">
        <f>GT_Spot!T90</f>
        <v>0</v>
      </c>
      <c r="G90">
        <f>PPCL_NG!T90</f>
        <v>30.55</v>
      </c>
      <c r="H90">
        <f>PPCL_Spot!T90</f>
        <v>0</v>
      </c>
      <c r="I90">
        <f>Bawana_NG!T90</f>
        <v>69.607575071413649</v>
      </c>
      <c r="J90">
        <f>Bawana_RLNG!T90</f>
        <v>0</v>
      </c>
      <c r="K90">
        <f>Bawana_Spot!T90</f>
        <v>1.3352842467092333E-3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886.72467071781318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433.60999999999996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183.22</v>
      </c>
      <c r="AB90" s="75">
        <f>-STOA!P90</f>
        <v>0</v>
      </c>
      <c r="AC90">
        <f t="shared" si="3"/>
        <v>14.772544525716757</v>
      </c>
      <c r="AD90">
        <f t="shared" si="4"/>
        <v>1743.8637085358021</v>
      </c>
      <c r="AE90">
        <f>'IDT-1'!F90</f>
        <v>-17.105</v>
      </c>
      <c r="AF90" s="24"/>
      <c r="AG90">
        <f t="shared" si="5"/>
        <v>1726.758708535802</v>
      </c>
      <c r="AI90" s="34">
        <f>PXIL!J90</f>
        <v>0</v>
      </c>
      <c r="AJ90" s="34">
        <f>PXIL!P90</f>
        <v>0</v>
      </c>
      <c r="AK90" s="34">
        <f>RTM_IEX!J90</f>
        <v>33.86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8.2055430000000005</v>
      </c>
      <c r="E91">
        <f>GT_NG!T91</f>
        <v>10.68</v>
      </c>
      <c r="F91">
        <f>GT_Spot!T91</f>
        <v>0</v>
      </c>
      <c r="G91">
        <f>PPCL_NG!T91</f>
        <v>30.55</v>
      </c>
      <c r="H91">
        <f>PPCL_Spot!T91</f>
        <v>0</v>
      </c>
      <c r="I91">
        <f>Bawana_NG!T91</f>
        <v>69.607575071413649</v>
      </c>
      <c r="J91">
        <f>Bawana_RLNG!T91</f>
        <v>0</v>
      </c>
      <c r="K91">
        <f>Bawana_Spot!T91</f>
        <v>1.3352842467092333E-3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886.92639369549136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432.92999999999995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183.41</v>
      </c>
      <c r="AB91" s="75">
        <f>-STOA!P91</f>
        <v>0</v>
      </c>
      <c r="AC91">
        <f t="shared" si="3"/>
        <v>14.892006998729254</v>
      </c>
      <c r="AD91">
        <f t="shared" si="4"/>
        <v>1757.9659690404676</v>
      </c>
      <c r="AE91">
        <f>'IDT-1'!F91</f>
        <v>0</v>
      </c>
      <c r="AF91" s="24"/>
      <c r="AG91">
        <f t="shared" si="5"/>
        <v>1757.9659690404676</v>
      </c>
      <c r="AI91" s="34">
        <f>PXIL!J91</f>
        <v>0</v>
      </c>
      <c r="AJ91" s="34">
        <f>PXIL!P91</f>
        <v>0</v>
      </c>
      <c r="AK91" s="34">
        <f>RTM_IEX!J91</f>
        <v>48.37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8.2055430000000005</v>
      </c>
      <c r="E92">
        <f>GT_NG!T92</f>
        <v>10.68</v>
      </c>
      <c r="F92">
        <f>GT_Spot!T92</f>
        <v>0</v>
      </c>
      <c r="G92">
        <f>PPCL_NG!T92</f>
        <v>30.55</v>
      </c>
      <c r="H92">
        <f>PPCL_Spot!T92</f>
        <v>0</v>
      </c>
      <c r="I92">
        <f>Bawana_NG!T92</f>
        <v>69.607575071413649</v>
      </c>
      <c r="J92">
        <f>Bawana_RLNG!T92</f>
        <v>0</v>
      </c>
      <c r="K92">
        <f>Bawana_Spot!T92</f>
        <v>1.3352842467092333E-3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914.60984881487786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432.92999999999995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1.94</v>
      </c>
      <c r="Z92" s="34">
        <f>IEX!P92</f>
        <v>0</v>
      </c>
      <c r="AA92" s="75">
        <f>STOA!J92</f>
        <v>183.41</v>
      </c>
      <c r="AB92" s="75">
        <f>-STOA!P92</f>
        <v>0</v>
      </c>
      <c r="AC92">
        <f t="shared" si="3"/>
        <v>15.1408440217321</v>
      </c>
      <c r="AD92">
        <f t="shared" si="4"/>
        <v>1787.3405871368514</v>
      </c>
      <c r="AE92">
        <f>'IDT-1'!F92</f>
        <v>6.8650000000000002</v>
      </c>
      <c r="AF92" s="24"/>
      <c r="AG92">
        <f t="shared" si="5"/>
        <v>1794.2055871368514</v>
      </c>
      <c r="AI92" s="34">
        <f>PXIL!J92</f>
        <v>0</v>
      </c>
      <c r="AJ92" s="34">
        <f>PXIL!P92</f>
        <v>0</v>
      </c>
      <c r="AK92" s="34">
        <f>RTM_IEX!J92</f>
        <v>48.37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8.2055430000000005</v>
      </c>
      <c r="E93">
        <f>GT_NG!T93</f>
        <v>10.68</v>
      </c>
      <c r="F93">
        <f>GT_Spot!T93</f>
        <v>0</v>
      </c>
      <c r="G93">
        <f>PPCL_NG!T93</f>
        <v>30.96</v>
      </c>
      <c r="H93">
        <f>PPCL_Spot!T93</f>
        <v>0</v>
      </c>
      <c r="I93">
        <f>Bawana_NG!T93</f>
        <v>69.607575071413649</v>
      </c>
      <c r="J93">
        <f>Bawana_RLNG!T93</f>
        <v>0</v>
      </c>
      <c r="K93">
        <f>Bawana_Spot!T93</f>
        <v>1.3352842467092333E-3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899.31490145261944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437.25999999999993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2.4700000000000002</v>
      </c>
      <c r="Z93" s="34">
        <f>IEX!P93</f>
        <v>0</v>
      </c>
      <c r="AA93" s="75">
        <f>STOA!J93</f>
        <v>183.41</v>
      </c>
      <c r="AB93" s="75">
        <f>-STOA!P93</f>
        <v>0</v>
      </c>
      <c r="AC93">
        <f t="shared" si="3"/>
        <v>15.584826463889131</v>
      </c>
      <c r="AD93">
        <f t="shared" si="4"/>
        <v>1839.751657332436</v>
      </c>
      <c r="AE93">
        <f>'IDT-1'!F93</f>
        <v>0</v>
      </c>
      <c r="AF93" s="24"/>
      <c r="AG93">
        <f t="shared" si="5"/>
        <v>1839.751657332436</v>
      </c>
      <c r="AI93" s="34">
        <f>PXIL!J93</f>
        <v>0</v>
      </c>
      <c r="AJ93" s="34">
        <f>PXIL!P93</f>
        <v>0</v>
      </c>
      <c r="AK93" s="34">
        <f>RTM_IEX!J93</f>
        <v>111.25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8.2055430000000005</v>
      </c>
      <c r="E94">
        <f>GT_NG!T94</f>
        <v>10.68</v>
      </c>
      <c r="F94">
        <f>GT_Spot!T94</f>
        <v>0</v>
      </c>
      <c r="G94">
        <f>PPCL_NG!T94</f>
        <v>30.96</v>
      </c>
      <c r="H94">
        <f>PPCL_Spot!T94</f>
        <v>0</v>
      </c>
      <c r="I94">
        <f>Bawana_NG!T94</f>
        <v>69.607575071413649</v>
      </c>
      <c r="J94">
        <f>Bawana_RLNG!T94</f>
        <v>0</v>
      </c>
      <c r="K94">
        <f>Bawana_Spot!T94</f>
        <v>1.3352842467092333E-3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944.78161061573996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436.75999999999993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2.2599999999999998</v>
      </c>
      <c r="Z94" s="34">
        <f>IEX!P94</f>
        <v>0</v>
      </c>
      <c r="AA94" s="75">
        <f>STOA!J94</f>
        <v>183.41</v>
      </c>
      <c r="AB94" s="75">
        <f>-STOA!P94</f>
        <v>0</v>
      </c>
      <c r="AC94">
        <f t="shared" si="3"/>
        <v>15.229478820859343</v>
      </c>
      <c r="AD94">
        <f t="shared" si="4"/>
        <v>1797.8037141385864</v>
      </c>
      <c r="AE94">
        <f>'IDT-1'!F94</f>
        <v>0</v>
      </c>
      <c r="AF94" s="24"/>
      <c r="AG94">
        <f t="shared" si="5"/>
        <v>1797.8037141385864</v>
      </c>
      <c r="AI94" s="34">
        <f>PXIL!J94</f>
        <v>0</v>
      </c>
      <c r="AJ94" s="34">
        <f>PXIL!P94</f>
        <v>0</v>
      </c>
      <c r="AK94" s="34">
        <f>RTM_IEX!J94</f>
        <v>24.19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8.2055430000000005</v>
      </c>
      <c r="E95">
        <f>GT_NG!T95</f>
        <v>10.68</v>
      </c>
      <c r="F95">
        <f>GT_Spot!T95</f>
        <v>0</v>
      </c>
      <c r="G95">
        <f>PPCL_NG!T95</f>
        <v>30.96</v>
      </c>
      <c r="H95">
        <f>PPCL_Spot!T95</f>
        <v>0</v>
      </c>
      <c r="I95">
        <f>Bawana_NG!T95</f>
        <v>69.607575071413649</v>
      </c>
      <c r="J95">
        <f>Bawana_RLNG!T95</f>
        <v>0</v>
      </c>
      <c r="K95">
        <f>Bawana_Spot!T95</f>
        <v>1.3352842467092333E-3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977.17353947645847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436.04999999999995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1.72</v>
      </c>
      <c r="Z95" s="34">
        <f>IEX!P95</f>
        <v>0</v>
      </c>
      <c r="AA95" s="75">
        <f>STOA!J95</f>
        <v>183.41</v>
      </c>
      <c r="AB95" s="75">
        <f>-STOA!P95</f>
        <v>0</v>
      </c>
      <c r="AC95">
        <f t="shared" si="3"/>
        <v>15.999452272180061</v>
      </c>
      <c r="AD95">
        <f t="shared" si="4"/>
        <v>1719.9856695479843</v>
      </c>
      <c r="AE95">
        <f>'IDT-1'!F95</f>
        <v>0</v>
      </c>
      <c r="AF95" s="24"/>
      <c r="AG95">
        <f t="shared" si="5"/>
        <v>1719.9856695479843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-84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8.2055430000000005</v>
      </c>
      <c r="E96">
        <f>GT_NG!T96</f>
        <v>10.68</v>
      </c>
      <c r="F96">
        <f>GT_Spot!T96</f>
        <v>0</v>
      </c>
      <c r="G96">
        <f>PPCL_NG!T96</f>
        <v>30.96</v>
      </c>
      <c r="H96">
        <f>PPCL_Spot!T96</f>
        <v>0</v>
      </c>
      <c r="I96">
        <f>Bawana_NG!T96</f>
        <v>69.607575071413649</v>
      </c>
      <c r="J96">
        <f>Bawana_RLNG!T96</f>
        <v>0</v>
      </c>
      <c r="K96">
        <f>Bawana_Spot!T96</f>
        <v>1.3352842467092333E-3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992.55148770315066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435.70999999999992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0.74</v>
      </c>
      <c r="Z96" s="34">
        <f>IEX!P96</f>
        <v>0</v>
      </c>
      <c r="AA96" s="75">
        <f>STOA!J96</f>
        <v>183.41</v>
      </c>
      <c r="AB96" s="75">
        <f>-STOA!P96</f>
        <v>0</v>
      </c>
      <c r="AC96">
        <f t="shared" si="3"/>
        <v>16.371673769030949</v>
      </c>
      <c r="AD96">
        <f t="shared" si="4"/>
        <v>1703.6713962778256</v>
      </c>
      <c r="AE96">
        <f>'IDT-1'!F96</f>
        <v>0</v>
      </c>
      <c r="AF96" s="24"/>
      <c r="AG96">
        <f t="shared" si="5"/>
        <v>1703.6713962778256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-114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8.2055430000000005</v>
      </c>
      <c r="E97">
        <f>GT_NG!T97</f>
        <v>10.68</v>
      </c>
      <c r="F97">
        <f>GT_Spot!T97</f>
        <v>0</v>
      </c>
      <c r="G97">
        <f>PPCL_NG!T97</f>
        <v>31.382078283330021</v>
      </c>
      <c r="H97">
        <f>PPCL_Spot!T97</f>
        <v>0</v>
      </c>
      <c r="I97">
        <f>Bawana_NG!T97</f>
        <v>69.607575071413649</v>
      </c>
      <c r="J97">
        <f>Bawana_RLNG!T97</f>
        <v>0</v>
      </c>
      <c r="K97">
        <f>Bawana_Spot!T97</f>
        <v>1.3352842467092333E-3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869.47011985427866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435.54999999999995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0.79</v>
      </c>
      <c r="Z97" s="34">
        <f>IEX!P97</f>
        <v>0</v>
      </c>
      <c r="AA97" s="75">
        <f>STOA!J97</f>
        <v>183.41</v>
      </c>
      <c r="AB97" s="75">
        <f>-STOA!P97</f>
        <v>0</v>
      </c>
      <c r="AC97">
        <f t="shared" si="3"/>
        <v>16.324927756043039</v>
      </c>
      <c r="AD97">
        <f t="shared" si="4"/>
        <v>1927.1188527252714</v>
      </c>
      <c r="AE97">
        <f>'IDT-1'!F97</f>
        <v>0</v>
      </c>
      <c r="AF97" s="24"/>
      <c r="AG97">
        <f t="shared" si="5"/>
        <v>1927.1188527252714</v>
      </c>
      <c r="AI97" s="34">
        <f>PXIL!J97</f>
        <v>0</v>
      </c>
      <c r="AJ97" s="34">
        <f>PXIL!P97</f>
        <v>0</v>
      </c>
      <c r="AK97" s="34">
        <f>RTM_IEX!J97</f>
        <v>232.17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8.2055430000000005</v>
      </c>
      <c r="E98">
        <f>GT_NG!T98</f>
        <v>10.68</v>
      </c>
      <c r="F98">
        <f>GT_Spot!T98</f>
        <v>0</v>
      </c>
      <c r="G98">
        <f>PPCL_NG!T98</f>
        <v>31.382078283330021</v>
      </c>
      <c r="H98">
        <f>PPCL_Spot!T98</f>
        <v>0</v>
      </c>
      <c r="I98">
        <f>Bawana_NG!T98</f>
        <v>69.607575071413649</v>
      </c>
      <c r="J98">
        <f>Bawana_RLNG!T98</f>
        <v>0</v>
      </c>
      <c r="K98">
        <f>Bawana_Spot!T98</f>
        <v>1.3352842467092333E-3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864.47011985427866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435.20999999999992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0.51</v>
      </c>
      <c r="Z98" s="34">
        <f>IEX!P98</f>
        <v>0</v>
      </c>
      <c r="AA98" s="75">
        <f>STOA!J98</f>
        <v>183.41</v>
      </c>
      <c r="AB98" s="75">
        <f>-STOA!P98</f>
        <v>0</v>
      </c>
      <c r="AC98">
        <f t="shared" si="3"/>
        <v>16.180279756043038</v>
      </c>
      <c r="AD98">
        <f t="shared" si="4"/>
        <v>1910.0435007252711</v>
      </c>
      <c r="AE98">
        <f>'IDT-1'!F98</f>
        <v>0</v>
      </c>
      <c r="AF98" s="24"/>
      <c r="AG98">
        <f t="shared" si="5"/>
        <v>1910.0435007252711</v>
      </c>
      <c r="AI98" s="34">
        <f>PXIL!J98</f>
        <v>0</v>
      </c>
      <c r="AJ98" s="34">
        <f>PXIL!P98</f>
        <v>0</v>
      </c>
      <c r="AK98" s="34">
        <f>RTM_IEX!J98</f>
        <v>220.57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0.19576403550000021</v>
      </c>
      <c r="E99">
        <f t="shared" si="6"/>
        <v>0.25558219920760344</v>
      </c>
      <c r="F99">
        <f t="shared" si="6"/>
        <v>0</v>
      </c>
      <c r="G99">
        <f t="shared" si="6"/>
        <v>0.72802065019734663</v>
      </c>
      <c r="H99">
        <f t="shared" si="6"/>
        <v>0</v>
      </c>
      <c r="I99">
        <f t="shared" si="6"/>
        <v>1.4688596081932788</v>
      </c>
      <c r="J99">
        <f t="shared" si="6"/>
        <v>0</v>
      </c>
      <c r="K99">
        <f t="shared" si="6"/>
        <v>4.3396738018050085E-6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17.962344674483077</v>
      </c>
      <c r="P99" s="36">
        <f t="shared" si="6"/>
        <v>1.7304650794170793</v>
      </c>
      <c r="Q99" s="36">
        <f t="shared" si="6"/>
        <v>0.57858249999999978</v>
      </c>
      <c r="R99" s="38">
        <f>SUM(R3:R98)/4000</f>
        <v>0.24022996058644797</v>
      </c>
      <c r="S99" s="38">
        <f t="shared" si="6"/>
        <v>0</v>
      </c>
      <c r="T99" s="37">
        <f t="shared" si="6"/>
        <v>0.84267750000000008</v>
      </c>
      <c r="U99" s="37">
        <f t="shared" si="6"/>
        <v>10.960881822000008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2.1514999999999999E-2</v>
      </c>
      <c r="Z99" s="34">
        <f t="shared" si="6"/>
        <v>-1.6473875</v>
      </c>
      <c r="AA99" s="75">
        <f t="shared" si="6"/>
        <v>4.4747074999999983</v>
      </c>
      <c r="AB99" s="75">
        <f t="shared" si="6"/>
        <v>0</v>
      </c>
      <c r="AC99">
        <f t="shared" si="6"/>
        <v>0.35279609742537077</v>
      </c>
      <c r="AD99">
        <f t="shared" si="6"/>
        <v>37.32021627183326</v>
      </c>
      <c r="AE99">
        <f t="shared" si="6"/>
        <v>0.11159924999999998</v>
      </c>
      <c r="AG99">
        <f t="shared" si="6"/>
        <v>37.431815521833272</v>
      </c>
      <c r="AI99">
        <f t="shared" si="6"/>
        <v>0</v>
      </c>
      <c r="AJ99">
        <f t="shared" si="6"/>
        <v>0</v>
      </c>
      <c r="AK99">
        <f t="shared" si="6"/>
        <v>0.36751500000000004</v>
      </c>
      <c r="AL99">
        <f t="shared" si="6"/>
        <v>-0.50675000000000003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1.3083120000000001</v>
      </c>
      <c r="E3">
        <f>GT_NG!S3</f>
        <v>2.08</v>
      </c>
      <c r="F3">
        <f>GT_Spot!S3</f>
        <v>0</v>
      </c>
      <c r="G3">
        <f>PPCL_NG!S3</f>
        <v>40.57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59.249740855111014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1.5477551370612379</v>
      </c>
      <c r="AD3">
        <f>SUM(B3:AB3,AI3:AV3)-AC3</f>
        <v>142.53938564430266</v>
      </c>
      <c r="AE3">
        <f>'IDT-1'!E3</f>
        <v>0</v>
      </c>
      <c r="AF3" s="24"/>
      <c r="AG3">
        <f>SUM(AD3:AF3)</f>
        <v>142.53938564430266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1.3083120000000001</v>
      </c>
      <c r="E4">
        <f>GT_NG!S4</f>
        <v>2.08</v>
      </c>
      <c r="F4">
        <f>GT_Spot!S4</f>
        <v>0</v>
      </c>
      <c r="G4">
        <f>PPCL_NG!S4</f>
        <v>40.57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62.958675946858037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-12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1.5958525072816911</v>
      </c>
      <c r="AD4">
        <f t="shared" ref="AD4:AD67" si="1">SUM(B4:AB4,AI4:AV4)-AC4</f>
        <v>144.20022336582923</v>
      </c>
      <c r="AE4">
        <f>'IDT-1'!E4</f>
        <v>0</v>
      </c>
      <c r="AF4" s="24"/>
      <c r="AG4">
        <f t="shared" ref="AG4:AG67" si="2">SUM(AD4:AF4)</f>
        <v>144.20022336582923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1.3083120000000001</v>
      </c>
      <c r="E5">
        <f>GT_NG!S5</f>
        <v>2.08</v>
      </c>
      <c r="F5">
        <f>GT_Spot!S5</f>
        <v>0</v>
      </c>
      <c r="G5">
        <f>PPCL_NG!S5</f>
        <v>40.57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61.978050588943077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</v>
      </c>
      <c r="AA5" s="75">
        <f>STOA!K5</f>
        <v>29.09</v>
      </c>
      <c r="AB5" s="75">
        <f>-STOA!Q5</f>
        <v>0</v>
      </c>
      <c r="AC5">
        <f t="shared" si="0"/>
        <v>1.5706729388254275</v>
      </c>
      <c r="AD5">
        <f t="shared" si="1"/>
        <v>145.24477757637055</v>
      </c>
      <c r="AE5">
        <f>'IDT-1'!E5</f>
        <v>0</v>
      </c>
      <c r="AF5" s="24"/>
      <c r="AG5">
        <f t="shared" si="2"/>
        <v>145.24477757637055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1.3083120000000001</v>
      </c>
      <c r="E6">
        <f>GT_NG!S6</f>
        <v>2.08</v>
      </c>
      <c r="F6">
        <f>GT_Spot!S6</f>
        <v>0</v>
      </c>
      <c r="G6">
        <f>PPCL_NG!S6</f>
        <v>40.57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61.97618249079239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-12</v>
      </c>
      <c r="AA6" s="75">
        <f>STOA!K6</f>
        <v>29.09</v>
      </c>
      <c r="AB6" s="75">
        <f>-STOA!Q6</f>
        <v>0</v>
      </c>
      <c r="AC6">
        <f t="shared" si="0"/>
        <v>1.5028879850018488</v>
      </c>
      <c r="AD6">
        <f t="shared" si="1"/>
        <v>153.31069443204342</v>
      </c>
      <c r="AE6">
        <f>'IDT-1'!E6</f>
        <v>0</v>
      </c>
      <c r="AF6" s="24"/>
      <c r="AG6">
        <f t="shared" si="2"/>
        <v>153.31069443204342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1.3083120000000001</v>
      </c>
      <c r="E7">
        <f>GT_NG!S7</f>
        <v>2.08</v>
      </c>
      <c r="F7">
        <f>GT_Spot!S7</f>
        <v>0</v>
      </c>
      <c r="G7">
        <f>PPCL_NG!S7</f>
        <v>40.57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68.484031261290568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-15</v>
      </c>
      <c r="AA7" s="75">
        <f>STOA!K7</f>
        <v>29.09</v>
      </c>
      <c r="AB7" s="75">
        <f>-STOA!Q7</f>
        <v>0</v>
      </c>
      <c r="AC7">
        <f t="shared" si="0"/>
        <v>1.5829673878487007</v>
      </c>
      <c r="AD7">
        <f t="shared" si="1"/>
        <v>156.73846379969476</v>
      </c>
      <c r="AE7">
        <f>'IDT-1'!E7</f>
        <v>0</v>
      </c>
      <c r="AF7" s="24"/>
      <c r="AG7">
        <f t="shared" si="2"/>
        <v>156.73846379969476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1.3083120000000001</v>
      </c>
      <c r="E8">
        <f>GT_NG!S8</f>
        <v>2.080568461328232</v>
      </c>
      <c r="F8">
        <f>GT_Spot!S8</f>
        <v>0</v>
      </c>
      <c r="G8">
        <f>PPCL_NG!S8</f>
        <v>40.57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64.003695924236609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-17</v>
      </c>
      <c r="AA8" s="75">
        <f>STOA!K8</f>
        <v>29.09</v>
      </c>
      <c r="AB8" s="75">
        <f>-STOA!Q8</f>
        <v>0</v>
      </c>
      <c r="AC8">
        <f t="shared" si="0"/>
        <v>1.5622796615423828</v>
      </c>
      <c r="AD8">
        <f t="shared" si="1"/>
        <v>150.27938465027532</v>
      </c>
      <c r="AE8">
        <f>'IDT-1'!E8</f>
        <v>0</v>
      </c>
      <c r="AF8" s="24"/>
      <c r="AG8">
        <f t="shared" si="2"/>
        <v>150.27938465027532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1.3083120000000001</v>
      </c>
      <c r="E9">
        <f>GT_NG!S9</f>
        <v>2.080568461328232</v>
      </c>
      <c r="F9">
        <f>GT_Spot!S9</f>
        <v>0</v>
      </c>
      <c r="G9">
        <f>PPCL_NG!S9</f>
        <v>41.14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61.255418647016427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-17</v>
      </c>
      <c r="AA9" s="75">
        <f>STOA!K9</f>
        <v>29.09</v>
      </c>
      <c r="AB9" s="75">
        <f>-STOA!Q9</f>
        <v>0</v>
      </c>
      <c r="AC9">
        <f t="shared" si="0"/>
        <v>1.5439821324137335</v>
      </c>
      <c r="AD9">
        <f t="shared" si="1"/>
        <v>148.11940490218382</v>
      </c>
      <c r="AE9">
        <f>'IDT-1'!E9</f>
        <v>0</v>
      </c>
      <c r="AF9" s="24"/>
      <c r="AG9">
        <f t="shared" si="2"/>
        <v>148.11940490218382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1.3083120000000001</v>
      </c>
      <c r="E10">
        <f>GT_NG!S10</f>
        <v>2.080568461328232</v>
      </c>
      <c r="F10">
        <f>GT_Spot!S10</f>
        <v>0</v>
      </c>
      <c r="G10">
        <f>PPCL_NG!S10</f>
        <v>41.14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61.154016625739828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-19</v>
      </c>
      <c r="AA10" s="75">
        <f>STOA!K10</f>
        <v>29.09</v>
      </c>
      <c r="AB10" s="75">
        <f>-STOA!Q10</f>
        <v>0</v>
      </c>
      <c r="AC10">
        <f t="shared" si="0"/>
        <v>1.557132785724052</v>
      </c>
      <c r="AD10">
        <f t="shared" si="1"/>
        <v>145.65486589893783</v>
      </c>
      <c r="AE10">
        <f>'IDT-1'!E10</f>
        <v>0</v>
      </c>
      <c r="AF10" s="24"/>
      <c r="AG10">
        <f t="shared" si="2"/>
        <v>145.65486589893783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1.3083120000000001</v>
      </c>
      <c r="E11">
        <f>GT_NG!S11</f>
        <v>2.080568461328232</v>
      </c>
      <c r="F11">
        <f>GT_Spot!S11</f>
        <v>0</v>
      </c>
      <c r="G11">
        <f>PPCL_NG!S11</f>
        <v>41.14</v>
      </c>
      <c r="H11">
        <f>PPCL_Spot!S11</f>
        <v>0</v>
      </c>
      <c r="I11">
        <f>Bawana_NG!S11</f>
        <v>22.999169854905077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60.423581102486729</v>
      </c>
      <c r="P11" s="36">
        <v>0</v>
      </c>
      <c r="Q11" s="36">
        <v>0</v>
      </c>
      <c r="R11" s="38">
        <v>0</v>
      </c>
      <c r="S11" s="38">
        <v>8.15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29.09</v>
      </c>
      <c r="AB11" s="75">
        <f>-STOA!Q11</f>
        <v>0</v>
      </c>
      <c r="AC11">
        <f t="shared" si="0"/>
        <v>1.5570328584150297</v>
      </c>
      <c r="AD11">
        <f t="shared" si="1"/>
        <v>143.63459856030502</v>
      </c>
      <c r="AE11">
        <f>'IDT-1'!E11</f>
        <v>0</v>
      </c>
      <c r="AF11" s="24"/>
      <c r="AG11">
        <f t="shared" si="2"/>
        <v>143.63459856030502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1.3083120000000001</v>
      </c>
      <c r="E12">
        <f>GT_NG!S12</f>
        <v>2.08</v>
      </c>
      <c r="F12">
        <f>GT_Spot!S12</f>
        <v>0</v>
      </c>
      <c r="G12">
        <f>PPCL_NG!S12</f>
        <v>41.14</v>
      </c>
      <c r="H12">
        <f>PPCL_Spot!S12</f>
        <v>0</v>
      </c>
      <c r="I12">
        <f>Bawana_NG!S12</f>
        <v>22.999169854905077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60.343577496845214</v>
      </c>
      <c r="P12" s="36">
        <v>0</v>
      </c>
      <c r="Q12" s="36">
        <v>0</v>
      </c>
      <c r="R12" s="38">
        <v>0</v>
      </c>
      <c r="S12" s="38">
        <v>8.15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-2.31</v>
      </c>
      <c r="AA12" s="75">
        <f>STOA!K12</f>
        <v>29.09</v>
      </c>
      <c r="AB12" s="75">
        <f>-STOA!Q12</f>
        <v>0</v>
      </c>
      <c r="AC12">
        <f t="shared" si="0"/>
        <v>1.4065012728991961</v>
      </c>
      <c r="AD12">
        <f t="shared" si="1"/>
        <v>161.39455807885111</v>
      </c>
      <c r="AE12">
        <f>'IDT-1'!E12</f>
        <v>0</v>
      </c>
      <c r="AF12" s="24"/>
      <c r="AG12">
        <f t="shared" si="2"/>
        <v>161.39455807885111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1.3083120000000001</v>
      </c>
      <c r="E13">
        <f>GT_NG!S13</f>
        <v>2.08</v>
      </c>
      <c r="F13">
        <f>GT_Spot!S13</f>
        <v>0</v>
      </c>
      <c r="G13">
        <f>PPCL_NG!S13</f>
        <v>41.14</v>
      </c>
      <c r="H13">
        <f>PPCL_Spot!S13</f>
        <v>0</v>
      </c>
      <c r="I13">
        <f>Bawana_NG!S13</f>
        <v>22.999139447001156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44.71344071461241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1.2969813868562228</v>
      </c>
      <c r="AD13">
        <f t="shared" si="1"/>
        <v>129.00391077475734</v>
      </c>
      <c r="AE13">
        <f>'IDT-1'!E13</f>
        <v>0</v>
      </c>
      <c r="AF13" s="24"/>
      <c r="AG13">
        <f t="shared" si="2"/>
        <v>129.00391077475734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-12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1.3083120000000001</v>
      </c>
      <c r="E14">
        <f>GT_NG!S14</f>
        <v>2.08</v>
      </c>
      <c r="F14">
        <f>GT_Spot!S14</f>
        <v>0</v>
      </c>
      <c r="G14">
        <f>PPCL_NG!S14</f>
        <v>41.14</v>
      </c>
      <c r="H14">
        <f>PPCL_Spot!S14</f>
        <v>0</v>
      </c>
      <c r="I14">
        <f>Bawana_NG!S14</f>
        <v>22.999139447001156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51.173332377083305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1.3512444768209781</v>
      </c>
      <c r="AD14">
        <f t="shared" si="1"/>
        <v>135.40953934726349</v>
      </c>
      <c r="AE14">
        <f>'IDT-1'!E14</f>
        <v>0</v>
      </c>
      <c r="AF14" s="24"/>
      <c r="AG14">
        <f t="shared" si="2"/>
        <v>135.40953934726349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-12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1.3083120000000001</v>
      </c>
      <c r="E15">
        <f>GT_NG!S15</f>
        <v>2.08</v>
      </c>
      <c r="F15">
        <f>GT_Spot!S15</f>
        <v>0</v>
      </c>
      <c r="G15">
        <f>PPCL_NG!S15</f>
        <v>41.14</v>
      </c>
      <c r="H15">
        <f>PPCL_Spot!S15</f>
        <v>0</v>
      </c>
      <c r="I15">
        <f>Bawana_NG!S15</f>
        <v>22.999139447001156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44.69275980794734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1.296807667240236</v>
      </c>
      <c r="AD15">
        <f t="shared" si="1"/>
        <v>128.98340358770824</v>
      </c>
      <c r="AE15">
        <f>'IDT-1'!E15</f>
        <v>0</v>
      </c>
      <c r="AF15" s="24"/>
      <c r="AG15">
        <f t="shared" si="2"/>
        <v>128.98340358770824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-12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1.3083120000000001</v>
      </c>
      <c r="E16">
        <f>GT_NG!S16</f>
        <v>2.08</v>
      </c>
      <c r="F16">
        <f>GT_Spot!S16</f>
        <v>0</v>
      </c>
      <c r="G16">
        <f>PPCL_NG!S16</f>
        <v>41.14</v>
      </c>
      <c r="H16">
        <f>PPCL_Spot!S16</f>
        <v>0</v>
      </c>
      <c r="I16">
        <f>Bawana_NG!S16</f>
        <v>22.999139447001156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44.762717091638969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1.2973953084232459</v>
      </c>
      <c r="AD16">
        <f t="shared" si="1"/>
        <v>129.0527732302169</v>
      </c>
      <c r="AE16">
        <f>'IDT-1'!E16</f>
        <v>0</v>
      </c>
      <c r="AF16" s="24"/>
      <c r="AG16">
        <f t="shared" si="2"/>
        <v>129.0527732302169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-12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1.3083120000000001</v>
      </c>
      <c r="E17">
        <f>GT_NG!S17</f>
        <v>2.08</v>
      </c>
      <c r="F17">
        <f>GT_Spot!S17</f>
        <v>0</v>
      </c>
      <c r="G17">
        <f>PPCL_NG!S17</f>
        <v>41.14</v>
      </c>
      <c r="H17">
        <f>PPCL_Spot!S17</f>
        <v>0</v>
      </c>
      <c r="I17">
        <f>Bawana_NG!S17</f>
        <v>22.999139447001156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48.402680470433822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1.3279710008051224</v>
      </c>
      <c r="AD17">
        <f t="shared" si="1"/>
        <v>132.66216091662986</v>
      </c>
      <c r="AE17">
        <f>'IDT-1'!E17</f>
        <v>0</v>
      </c>
      <c r="AF17" s="24"/>
      <c r="AG17">
        <f t="shared" si="2"/>
        <v>132.66216091662986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-12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1.3083120000000001</v>
      </c>
      <c r="E18">
        <f>GT_NG!S18</f>
        <v>2.08</v>
      </c>
      <c r="F18">
        <f>GT_Spot!S18</f>
        <v>0</v>
      </c>
      <c r="G18">
        <f>PPCL_NG!S18</f>
        <v>41.14</v>
      </c>
      <c r="H18">
        <f>PPCL_Spot!S18</f>
        <v>0</v>
      </c>
      <c r="I18">
        <f>Bawana_NG!S18</f>
        <v>22.999139447001156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49.322727197306001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1.335699393310849</v>
      </c>
      <c r="AD18">
        <f t="shared" si="1"/>
        <v>133.57447925099632</v>
      </c>
      <c r="AE18">
        <f>'IDT-1'!E18</f>
        <v>0</v>
      </c>
      <c r="AF18" s="24"/>
      <c r="AG18">
        <f t="shared" si="2"/>
        <v>133.57447925099632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-12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1.3083120000000001</v>
      </c>
      <c r="E19">
        <f>GT_NG!S19</f>
        <v>2.08</v>
      </c>
      <c r="F19">
        <f>GT_Spot!S19</f>
        <v>0</v>
      </c>
      <c r="G19">
        <f>PPCL_NG!S19</f>
        <v>41.712857045003084</v>
      </c>
      <c r="H19">
        <f>PPCL_Spot!S19</f>
        <v>0</v>
      </c>
      <c r="I19">
        <f>Bawana_NG!S19</f>
        <v>22.999139447001156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48.34635943213771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1.3323099032614611</v>
      </c>
      <c r="AD19">
        <f t="shared" si="1"/>
        <v>133.1743580208805</v>
      </c>
      <c r="AE19">
        <f>'IDT-1'!E19</f>
        <v>0</v>
      </c>
      <c r="AF19" s="24"/>
      <c r="AG19">
        <f t="shared" si="2"/>
        <v>133.1743580208805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-12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1.3083120000000001</v>
      </c>
      <c r="E20">
        <f>GT_NG!S20</f>
        <v>2.08</v>
      </c>
      <c r="F20">
        <f>GT_Spot!S20</f>
        <v>0</v>
      </c>
      <c r="G20">
        <f>PPCL_NG!S20</f>
        <v>41.712857045003084</v>
      </c>
      <c r="H20">
        <f>PPCL_Spot!S20</f>
        <v>0</v>
      </c>
      <c r="I20">
        <f>Bawana_NG!S20</f>
        <v>22.999139447001156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48.346368140321388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1.332309976410204</v>
      </c>
      <c r="AD20">
        <f t="shared" si="1"/>
        <v>133.17436665591541</v>
      </c>
      <c r="AE20">
        <f>'IDT-1'!E20</f>
        <v>0</v>
      </c>
      <c r="AF20" s="24"/>
      <c r="AG20">
        <f t="shared" si="2"/>
        <v>133.17436665591541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-12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1.3083120000000001</v>
      </c>
      <c r="E21">
        <f>GT_NG!S21</f>
        <v>2.08</v>
      </c>
      <c r="F21">
        <f>GT_Spot!S21</f>
        <v>0</v>
      </c>
      <c r="G21">
        <f>PPCL_NG!S21</f>
        <v>41.712857045003084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48.346391765252932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1.3323174035048191</v>
      </c>
      <c r="AD21">
        <f t="shared" si="1"/>
        <v>133.17524340675118</v>
      </c>
      <c r="AE21">
        <f>'IDT-1'!E21</f>
        <v>0</v>
      </c>
      <c r="AF21" s="24"/>
      <c r="AG21">
        <f t="shared" si="2"/>
        <v>133.17524340675118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-12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1.3083120000000001</v>
      </c>
      <c r="E22">
        <f>GT_NG!S22</f>
        <v>2.08</v>
      </c>
      <c r="F22">
        <f>GT_Spot!S22</f>
        <v>0</v>
      </c>
      <c r="G22">
        <f>PPCL_NG!S22</f>
        <v>41.712857045003084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48.3463730014711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1.3323172458890518</v>
      </c>
      <c r="AD22">
        <f t="shared" si="1"/>
        <v>133.17522480058514</v>
      </c>
      <c r="AE22">
        <f>'IDT-1'!E22</f>
        <v>0</v>
      </c>
      <c r="AF22" s="24"/>
      <c r="AG22">
        <f t="shared" si="2"/>
        <v>133.17522480058514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-12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1.3083120000000001</v>
      </c>
      <c r="E23">
        <f>GT_NG!S23</f>
        <v>2.08</v>
      </c>
      <c r="F23">
        <f>GT_Spot!S23</f>
        <v>0</v>
      </c>
      <c r="G23">
        <f>PPCL_NG!S23</f>
        <v>42.857142857142861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45.683384008567522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1.319560139170636</v>
      </c>
      <c r="AD23">
        <f t="shared" si="1"/>
        <v>131.66927872653974</v>
      </c>
      <c r="AE23">
        <f>'IDT-1'!E23</f>
        <v>0</v>
      </c>
      <c r="AF23" s="24"/>
      <c r="AG23">
        <f t="shared" si="2"/>
        <v>131.66927872653974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-12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1.3083120000000001</v>
      </c>
      <c r="E24">
        <f>GT_NG!S24</f>
        <v>2.08</v>
      </c>
      <c r="F24">
        <f>GT_Spot!S24</f>
        <v>0</v>
      </c>
      <c r="G24">
        <f>PPCL_NG!S24</f>
        <v>42.857142857142861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45.493068402255609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1.3179614880776158</v>
      </c>
      <c r="AD24">
        <f t="shared" si="1"/>
        <v>131.48056177132085</v>
      </c>
      <c r="AE24">
        <f>'IDT-1'!E24</f>
        <v>0</v>
      </c>
      <c r="AF24" s="24"/>
      <c r="AG24">
        <f t="shared" si="2"/>
        <v>131.48056177132085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-12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1.3253220000000001</v>
      </c>
      <c r="E25">
        <f>GT_NG!S25</f>
        <v>2.08</v>
      </c>
      <c r="F25">
        <f>GT_Spot!S25</f>
        <v>0</v>
      </c>
      <c r="G25">
        <f>PPCL_NG!S25</f>
        <v>42.857142857142861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45.613086952960366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1.3191125279035358</v>
      </c>
      <c r="AD25">
        <f t="shared" si="1"/>
        <v>131.61643928219968</v>
      </c>
      <c r="AE25">
        <f>'IDT-1'!E25</f>
        <v>0</v>
      </c>
      <c r="AF25" s="24"/>
      <c r="AG25">
        <f t="shared" si="2"/>
        <v>131.61643928219968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-12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1.3253220000000001</v>
      </c>
      <c r="E26">
        <f>GT_NG!S26</f>
        <v>2.08</v>
      </c>
      <c r="F26">
        <f>GT_Spot!S26</f>
        <v>0</v>
      </c>
      <c r="G26">
        <f>PPCL_NG!S26</f>
        <v>42.857142857142861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46.784677769788765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1.3289538907648943</v>
      </c>
      <c r="AD26">
        <f t="shared" si="1"/>
        <v>132.77818873616673</v>
      </c>
      <c r="AE26">
        <f>'IDT-1'!E26</f>
        <v>0</v>
      </c>
      <c r="AF26" s="24"/>
      <c r="AG26">
        <f t="shared" si="2"/>
        <v>132.77818873616673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-12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1.3253220000000001</v>
      </c>
      <c r="E27">
        <f>GT_NG!S27</f>
        <v>2.08</v>
      </c>
      <c r="F27">
        <f>GT_Spot!S27</f>
        <v>0</v>
      </c>
      <c r="G27">
        <f>PPCL_NG!S27</f>
        <v>42.857142857142861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49.217572288730977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1.3493902047240089</v>
      </c>
      <c r="AD27">
        <f t="shared" si="1"/>
        <v>135.19064694114982</v>
      </c>
      <c r="AE27">
        <f>'IDT-1'!E27</f>
        <v>0</v>
      </c>
      <c r="AF27" s="24"/>
      <c r="AG27">
        <f t="shared" si="2"/>
        <v>135.19064694114982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-12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1.3253220000000001</v>
      </c>
      <c r="E28">
        <f>GT_NG!S28</f>
        <v>2.08</v>
      </c>
      <c r="F28">
        <f>GT_Spot!S28</f>
        <v>0</v>
      </c>
      <c r="G28">
        <f>PPCL_NG!S28</f>
        <v>42.857142857142861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50.879739334816648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-12.95</v>
      </c>
      <c r="AA28" s="75">
        <f>STOA!K28</f>
        <v>29.09</v>
      </c>
      <c r="AB28" s="75">
        <f>-STOA!Q28</f>
        <v>0</v>
      </c>
      <c r="AC28">
        <f t="shared" si="0"/>
        <v>1.473053900448442</v>
      </c>
      <c r="AD28">
        <f t="shared" si="1"/>
        <v>123.77915029151104</v>
      </c>
      <c r="AE28">
        <f>'IDT-1'!E28</f>
        <v>0</v>
      </c>
      <c r="AF28" s="24"/>
      <c r="AG28">
        <f t="shared" si="2"/>
        <v>123.77915029151104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-12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1.3253220000000001</v>
      </c>
      <c r="E29">
        <f>GT_NG!S29</f>
        <v>2.08</v>
      </c>
      <c r="F29">
        <f>GT_Spot!S29</f>
        <v>0</v>
      </c>
      <c r="G29">
        <f>PPCL_NG!S29</f>
        <v>42.857142857142861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53.549366947418662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1.3857772798569854</v>
      </c>
      <c r="AD29">
        <f t="shared" si="1"/>
        <v>139.48605452470451</v>
      </c>
      <c r="AE29">
        <f>'IDT-1'!E29</f>
        <v>0</v>
      </c>
      <c r="AF29" s="24"/>
      <c r="AG29">
        <f t="shared" si="2"/>
        <v>139.48605452470451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-12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1.3253220000000001</v>
      </c>
      <c r="E30">
        <f>GT_NG!S30</f>
        <v>2.08</v>
      </c>
      <c r="F30">
        <f>GT_Spot!S30</f>
        <v>0</v>
      </c>
      <c r="G30">
        <f>PPCL_NG!S30</f>
        <v>42.857142857142861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61.044339193767435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1.4487350467263151</v>
      </c>
      <c r="AD30">
        <f t="shared" si="1"/>
        <v>146.91806900418399</v>
      </c>
      <c r="AE30">
        <f>'IDT-1'!E30</f>
        <v>0</v>
      </c>
      <c r="AF30" s="24"/>
      <c r="AG30">
        <f t="shared" si="2"/>
        <v>146.91806900418399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1.3253220000000001</v>
      </c>
      <c r="E31">
        <f>GT_NG!S31</f>
        <v>2.08</v>
      </c>
      <c r="F31">
        <f>GT_Spot!S31</f>
        <v>0</v>
      </c>
      <c r="G31">
        <f>PPCL_NG!S31</f>
        <v>42.857142857142861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59.19481076220756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1.4331990079012122</v>
      </c>
      <c r="AD31">
        <f t="shared" si="1"/>
        <v>145.08407661144921</v>
      </c>
      <c r="AE31">
        <f>'IDT-1'!E31</f>
        <v>0</v>
      </c>
      <c r="AF31" s="24"/>
      <c r="AG31">
        <f t="shared" si="2"/>
        <v>145.08407661144921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-12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1.3253220000000001</v>
      </c>
      <c r="E32">
        <f>GT_NG!S32</f>
        <v>2.08</v>
      </c>
      <c r="F32">
        <f>GT_Spot!S32</f>
        <v>0</v>
      </c>
      <c r="G32">
        <f>PPCL_NG!S32</f>
        <v>42.857142857142861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55.15477905342204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1.3992627415474139</v>
      </c>
      <c r="AD32">
        <f t="shared" si="1"/>
        <v>141.07798116901751</v>
      </c>
      <c r="AE32">
        <f>'IDT-1'!E32</f>
        <v>0</v>
      </c>
      <c r="AF32" s="24"/>
      <c r="AG32">
        <f t="shared" si="2"/>
        <v>141.07798116901751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-12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1.3253220000000001</v>
      </c>
      <c r="E33">
        <f>GT_NG!S33</f>
        <v>2.08</v>
      </c>
      <c r="F33">
        <f>GT_Spot!S33</f>
        <v>0</v>
      </c>
      <c r="G33">
        <f>PPCL_NG!S33</f>
        <v>42.857142857142861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52.357634969155569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1.2741128385409068</v>
      </c>
      <c r="AD33">
        <f t="shared" si="1"/>
        <v>150.40598698775753</v>
      </c>
      <c r="AE33">
        <f>'IDT-1'!E33</f>
        <v>0</v>
      </c>
      <c r="AF33" s="24"/>
      <c r="AG33">
        <f t="shared" si="2"/>
        <v>150.40598698775753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1.3253220000000001</v>
      </c>
      <c r="E34">
        <f>GT_NG!S34</f>
        <v>2.08</v>
      </c>
      <c r="F34">
        <f>GT_Spot!S34</f>
        <v>0</v>
      </c>
      <c r="G34">
        <f>PPCL_NG!S34</f>
        <v>42.857142857142861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52.358156490395515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1.2741172193193222</v>
      </c>
      <c r="AD34">
        <f t="shared" si="1"/>
        <v>150.40650412821904</v>
      </c>
      <c r="AE34">
        <f>'IDT-1'!E34</f>
        <v>0</v>
      </c>
      <c r="AF34" s="24"/>
      <c r="AG34">
        <f t="shared" si="2"/>
        <v>150.40650412821904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1.3253220000000001</v>
      </c>
      <c r="E35">
        <f>GT_NG!S35</f>
        <v>2.08</v>
      </c>
      <c r="F35">
        <f>GT_Spot!S35</f>
        <v>0</v>
      </c>
      <c r="G35">
        <f>PPCL_NG!S35</f>
        <v>42.857142857142861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56.253866083891197</v>
      </c>
      <c r="P35" s="36">
        <v>0</v>
      </c>
      <c r="Q35" s="36">
        <v>0</v>
      </c>
      <c r="R35" s="38">
        <v>0</v>
      </c>
      <c r="S35" s="38">
        <v>8.15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1.4518647571535768</v>
      </c>
      <c r="AD35">
        <f t="shared" si="1"/>
        <v>151.30446618388049</v>
      </c>
      <c r="AE35">
        <f>'IDT-1'!E35</f>
        <v>0</v>
      </c>
      <c r="AF35" s="24"/>
      <c r="AG35">
        <f t="shared" si="2"/>
        <v>151.30446618388049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1.3253220000000001</v>
      </c>
      <c r="E36">
        <f>GT_NG!S36</f>
        <v>2.08</v>
      </c>
      <c r="F36">
        <f>GT_Spot!S36</f>
        <v>0</v>
      </c>
      <c r="G36">
        <f>PPCL_NG!S36</f>
        <v>42.857142857142861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62.768363700682649</v>
      </c>
      <c r="P36" s="36">
        <v>0</v>
      </c>
      <c r="Q36" s="36">
        <v>0</v>
      </c>
      <c r="R36" s="38">
        <v>0</v>
      </c>
      <c r="S36" s="38">
        <v>8.15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1.4218749598857343</v>
      </c>
      <c r="AD36">
        <f t="shared" si="1"/>
        <v>167.84895359793978</v>
      </c>
      <c r="AE36">
        <f>'IDT-1'!E36</f>
        <v>0</v>
      </c>
      <c r="AF36" s="24"/>
      <c r="AG36">
        <f t="shared" si="2"/>
        <v>167.84895359793978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1.3253220000000001</v>
      </c>
      <c r="E37">
        <f>GT_NG!S37</f>
        <v>2.08</v>
      </c>
      <c r="F37">
        <f>GT_Spot!S37</f>
        <v>0</v>
      </c>
      <c r="G37">
        <f>PPCL_NG!S37</f>
        <v>42.857142857142861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62.503863970960019</v>
      </c>
      <c r="P37" s="36">
        <v>0</v>
      </c>
      <c r="Q37" s="36">
        <v>0</v>
      </c>
      <c r="R37" s="38">
        <v>0</v>
      </c>
      <c r="S37" s="38">
        <v>8.15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1.4196531621560642</v>
      </c>
      <c r="AD37">
        <f t="shared" si="1"/>
        <v>167.58667566594681</v>
      </c>
      <c r="AE37">
        <f>'IDT-1'!E37</f>
        <v>0</v>
      </c>
      <c r="AF37" s="24"/>
      <c r="AG37">
        <f t="shared" si="2"/>
        <v>167.58667566594681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1.3253220000000001</v>
      </c>
      <c r="E38">
        <f>GT_NG!S38</f>
        <v>2.08</v>
      </c>
      <c r="F38">
        <f>GT_Spot!S38</f>
        <v>0</v>
      </c>
      <c r="G38">
        <f>PPCL_NG!S38</f>
        <v>42.857142857142861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62.503863970960019</v>
      </c>
      <c r="P38" s="36">
        <v>0</v>
      </c>
      <c r="Q38" s="36">
        <v>0</v>
      </c>
      <c r="R38" s="38">
        <v>0</v>
      </c>
      <c r="S38" s="38">
        <v>8.15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1.4196531621560642</v>
      </c>
      <c r="AD38">
        <f t="shared" si="1"/>
        <v>167.58667566594681</v>
      </c>
      <c r="AE38">
        <f>'IDT-1'!E38</f>
        <v>0</v>
      </c>
      <c r="AF38" s="24"/>
      <c r="AG38">
        <f t="shared" si="2"/>
        <v>167.58667566594681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1.311714</v>
      </c>
      <c r="E39">
        <f>GT_NG!S39</f>
        <v>2.0624719101123592</v>
      </c>
      <c r="F39">
        <f>GT_Spot!S39</f>
        <v>0</v>
      </c>
      <c r="G39">
        <f>PPCL_NG!S39</f>
        <v>42.857142857142861</v>
      </c>
      <c r="H39">
        <f>PPCL_Spot!S39</f>
        <v>0</v>
      </c>
      <c r="I39">
        <f>Bawana_NG!S39</f>
        <v>22.999139447001156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62.503863970960019</v>
      </c>
      <c r="P39" s="36">
        <v>0</v>
      </c>
      <c r="Q39" s="36">
        <v>0</v>
      </c>
      <c r="R39" s="38">
        <v>0</v>
      </c>
      <c r="S39" s="38">
        <v>8.15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29.09</v>
      </c>
      <c r="AB39" s="75">
        <f>-STOA!Q39</f>
        <v>0</v>
      </c>
      <c r="AC39">
        <f t="shared" si="0"/>
        <v>1.4193843903558179</v>
      </c>
      <c r="AD39">
        <f t="shared" si="1"/>
        <v>167.5549477948606</v>
      </c>
      <c r="AE39">
        <f>'IDT-1'!E39</f>
        <v>0</v>
      </c>
      <c r="AF39" s="24"/>
      <c r="AG39">
        <f t="shared" si="2"/>
        <v>167.5549477948606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1.311714</v>
      </c>
      <c r="E40">
        <f>GT_NG!S40</f>
        <v>2.0624719101123592</v>
      </c>
      <c r="F40">
        <f>GT_Spot!S40</f>
        <v>0</v>
      </c>
      <c r="G40">
        <f>PPCL_NG!S40</f>
        <v>42.857142857142861</v>
      </c>
      <c r="H40">
        <f>PPCL_Spot!S40</f>
        <v>0</v>
      </c>
      <c r="I40">
        <f>Bawana_NG!S40</f>
        <v>22.999139447001156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62.448535426193736</v>
      </c>
      <c r="P40" s="36">
        <v>0</v>
      </c>
      <c r="Q40" s="36">
        <v>0</v>
      </c>
      <c r="R40" s="38">
        <v>0</v>
      </c>
      <c r="S40" s="38">
        <v>8.15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29.09</v>
      </c>
      <c r="AB40" s="75">
        <f>-STOA!Q40</f>
        <v>0</v>
      </c>
      <c r="AC40">
        <f t="shared" si="0"/>
        <v>1.4189196305797809</v>
      </c>
      <c r="AD40">
        <f t="shared" si="1"/>
        <v>167.50008400987033</v>
      </c>
      <c r="AE40">
        <f>'IDT-1'!E40</f>
        <v>0</v>
      </c>
      <c r="AF40" s="24"/>
      <c r="AG40">
        <f t="shared" si="2"/>
        <v>167.50008400987033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1.311714</v>
      </c>
      <c r="E41">
        <f>GT_NG!S41</f>
        <v>2.0619653179190749</v>
      </c>
      <c r="F41">
        <f>GT_Spot!S41</f>
        <v>0</v>
      </c>
      <c r="G41">
        <f>PPCL_NG!S41</f>
        <v>42.857142857142861</v>
      </c>
      <c r="H41">
        <f>PPCL_Spot!S41</f>
        <v>0</v>
      </c>
      <c r="I41">
        <f>Bawana_NG!S41</f>
        <v>22.999139447001156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62.448535426193736</v>
      </c>
      <c r="P41" s="36">
        <v>0</v>
      </c>
      <c r="Q41" s="36">
        <v>0</v>
      </c>
      <c r="R41" s="38">
        <v>0</v>
      </c>
      <c r="S41" s="38">
        <v>8.15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29.09</v>
      </c>
      <c r="AB41" s="75">
        <f>-STOA!Q41</f>
        <v>0</v>
      </c>
      <c r="AC41">
        <f t="shared" si="0"/>
        <v>1.5651593752053572</v>
      </c>
      <c r="AD41">
        <f t="shared" si="1"/>
        <v>184.76333767305147</v>
      </c>
      <c r="AE41">
        <f>'IDT-1'!E41</f>
        <v>0</v>
      </c>
      <c r="AF41" s="24"/>
      <c r="AG41">
        <f t="shared" si="2"/>
        <v>184.76333767305147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17.41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1.311714</v>
      </c>
      <c r="E42">
        <f>GT_NG!S42</f>
        <v>2.0619653179190749</v>
      </c>
      <c r="F42">
        <f>GT_Spot!S42</f>
        <v>0</v>
      </c>
      <c r="G42">
        <f>PPCL_NG!S42</f>
        <v>42.857142857142861</v>
      </c>
      <c r="H42">
        <f>PPCL_Spot!S42</f>
        <v>0</v>
      </c>
      <c r="I42">
        <f>Bawana_NG!S42</f>
        <v>22.999139447001156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61.475273077750451</v>
      </c>
      <c r="P42" s="36">
        <v>0</v>
      </c>
      <c r="Q42" s="36">
        <v>0</v>
      </c>
      <c r="R42" s="38">
        <v>0</v>
      </c>
      <c r="S42" s="38">
        <v>8.15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29.09</v>
      </c>
      <c r="AB42" s="75">
        <f>-STOA!Q42</f>
        <v>0</v>
      </c>
      <c r="AC42">
        <f t="shared" si="0"/>
        <v>1.6382959714784335</v>
      </c>
      <c r="AD42">
        <f t="shared" si="1"/>
        <v>193.3969387283351</v>
      </c>
      <c r="AE42">
        <f>'IDT-1'!E42</f>
        <v>0</v>
      </c>
      <c r="AF42" s="24"/>
      <c r="AG42">
        <f t="shared" si="2"/>
        <v>193.3969387283351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27.09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1.311714</v>
      </c>
      <c r="E43">
        <f>GT_NG!S43</f>
        <v>2.0619653179190749</v>
      </c>
      <c r="F43">
        <f>GT_Spot!S43</f>
        <v>0</v>
      </c>
      <c r="G43">
        <f>PPCL_NG!S43</f>
        <v>42.857142857142861</v>
      </c>
      <c r="H43">
        <f>PPCL_Spot!S43</f>
        <v>0</v>
      </c>
      <c r="I43">
        <f>Bawana_NG!S43</f>
        <v>22.999139447001156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56.46796586674872</v>
      </c>
      <c r="P43" s="36">
        <v>0</v>
      </c>
      <c r="Q43" s="36">
        <v>0</v>
      </c>
      <c r="R43" s="38">
        <v>0</v>
      </c>
      <c r="S43" s="38">
        <v>8.15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29.09</v>
      </c>
      <c r="AB43" s="75">
        <f>-STOA!Q43</f>
        <v>0</v>
      </c>
      <c r="AC43">
        <f t="shared" si="0"/>
        <v>1.6856105909060193</v>
      </c>
      <c r="AD43">
        <f t="shared" si="1"/>
        <v>198.9823168979058</v>
      </c>
      <c r="AE43">
        <f>'IDT-1'!E43</f>
        <v>0</v>
      </c>
      <c r="AF43" s="24"/>
      <c r="AG43">
        <f t="shared" si="2"/>
        <v>198.9823168979058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37.729999999999997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1.311714</v>
      </c>
      <c r="E44">
        <f>GT_NG!S44</f>
        <v>2.0619653179190749</v>
      </c>
      <c r="F44">
        <f>GT_Spot!S44</f>
        <v>0</v>
      </c>
      <c r="G44">
        <f>PPCL_NG!S44</f>
        <v>42.857142857142861</v>
      </c>
      <c r="H44">
        <f>PPCL_Spot!S44</f>
        <v>0</v>
      </c>
      <c r="I44">
        <f>Bawana_NG!S44</f>
        <v>22.999139447001156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56.568107657327232</v>
      </c>
      <c r="P44" s="36">
        <v>0</v>
      </c>
      <c r="Q44" s="36">
        <v>0</v>
      </c>
      <c r="R44" s="38">
        <v>0</v>
      </c>
      <c r="S44" s="38">
        <v>8.15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29.09</v>
      </c>
      <c r="AB44" s="75">
        <f>-STOA!Q44</f>
        <v>0</v>
      </c>
      <c r="AC44">
        <f t="shared" si="0"/>
        <v>1.7514677819468787</v>
      </c>
      <c r="AD44">
        <f t="shared" si="1"/>
        <v>206.75660149744346</v>
      </c>
      <c r="AE44">
        <f>'IDT-1'!E44</f>
        <v>0</v>
      </c>
      <c r="AF44" s="24"/>
      <c r="AG44">
        <f t="shared" si="2"/>
        <v>206.75660149744346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45.47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1.311714</v>
      </c>
      <c r="E45">
        <f>GT_NG!S45</f>
        <v>2.0619653179190749</v>
      </c>
      <c r="F45">
        <f>GT_Spot!S45</f>
        <v>0</v>
      </c>
      <c r="G45">
        <f>PPCL_NG!S45</f>
        <v>42.857142857142861</v>
      </c>
      <c r="H45">
        <f>PPCL_Spot!S45</f>
        <v>0</v>
      </c>
      <c r="I45">
        <f>Bawana_NG!S45</f>
        <v>22.999139447001156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56.518070272046579</v>
      </c>
      <c r="P45" s="36">
        <v>0</v>
      </c>
      <c r="Q45" s="36">
        <v>0</v>
      </c>
      <c r="R45" s="38">
        <v>0</v>
      </c>
      <c r="S45" s="38">
        <v>8.15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29.09</v>
      </c>
      <c r="AB45" s="75">
        <f>-STOA!Q45</f>
        <v>0</v>
      </c>
      <c r="AC45">
        <f t="shared" si="0"/>
        <v>1.7916194679105211</v>
      </c>
      <c r="AD45">
        <f t="shared" si="1"/>
        <v>211.49641242619916</v>
      </c>
      <c r="AE45">
        <f>'IDT-1'!E45</f>
        <v>0</v>
      </c>
      <c r="AF45" s="24"/>
      <c r="AG45">
        <f t="shared" si="2"/>
        <v>211.49641242619916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50.3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1.311714</v>
      </c>
      <c r="E46">
        <f>GT_NG!S46</f>
        <v>2.0614285714285714</v>
      </c>
      <c r="F46">
        <f>GT_Spot!S46</f>
        <v>0</v>
      </c>
      <c r="G46">
        <f>PPCL_NG!S46</f>
        <v>42.857142857142861</v>
      </c>
      <c r="H46">
        <f>PPCL_Spot!S46</f>
        <v>0</v>
      </c>
      <c r="I46">
        <f>Bawana_NG!S46</f>
        <v>22.999139447001156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56.56802479007743</v>
      </c>
      <c r="P46" s="36">
        <v>0</v>
      </c>
      <c r="Q46" s="36">
        <v>0</v>
      </c>
      <c r="R46" s="38">
        <v>0</v>
      </c>
      <c r="S46" s="38">
        <v>8.15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29.09</v>
      </c>
      <c r="AB46" s="75">
        <f>-STOA!Q46</f>
        <v>0</v>
      </c>
      <c r="AC46">
        <f t="shared" si="0"/>
        <v>1.88955857719146</v>
      </c>
      <c r="AD46">
        <f t="shared" si="1"/>
        <v>223.05789108845858</v>
      </c>
      <c r="AE46">
        <f>'IDT-1'!E46</f>
        <v>0</v>
      </c>
      <c r="AF46" s="24"/>
      <c r="AG46">
        <f t="shared" si="2"/>
        <v>223.05789108845858</v>
      </c>
      <c r="AI46" s="34">
        <f>PXIL!K46</f>
        <v>0</v>
      </c>
      <c r="AJ46" s="34">
        <f>PXIL!Q46</f>
        <v>0</v>
      </c>
      <c r="AK46" s="34">
        <f>RTM_IEX!K46</f>
        <v>9.67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52.24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1.311714</v>
      </c>
      <c r="E47">
        <f>GT_NG!S47</f>
        <v>2.0614285714285714</v>
      </c>
      <c r="F47">
        <f>GT_Spot!S47</f>
        <v>0</v>
      </c>
      <c r="G47">
        <f>PPCL_NG!S47</f>
        <v>42.29</v>
      </c>
      <c r="H47">
        <f>PPCL_Spot!S47</f>
        <v>0</v>
      </c>
      <c r="I47">
        <f>Bawana_NG!S47</f>
        <v>22.999139447001156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56.568042762804289</v>
      </c>
      <c r="P47" s="36">
        <v>0</v>
      </c>
      <c r="Q47" s="36">
        <v>0</v>
      </c>
      <c r="R47" s="38">
        <v>0</v>
      </c>
      <c r="S47" s="38">
        <v>8.15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29.09</v>
      </c>
      <c r="AB47" s="75">
        <f>-STOA!Q47</f>
        <v>0</v>
      </c>
      <c r="AC47">
        <f t="shared" si="0"/>
        <v>1.9092387281623655</v>
      </c>
      <c r="AD47">
        <f t="shared" si="1"/>
        <v>225.38108605307164</v>
      </c>
      <c r="AE47">
        <f>'IDT-1'!E47</f>
        <v>0</v>
      </c>
      <c r="AF47" s="24"/>
      <c r="AG47">
        <f t="shared" si="2"/>
        <v>225.38108605307164</v>
      </c>
      <c r="AI47" s="34">
        <f>PXIL!K47</f>
        <v>0</v>
      </c>
      <c r="AJ47" s="34">
        <f>PXIL!Q47</f>
        <v>0</v>
      </c>
      <c r="AK47" s="34">
        <f>RTM_IEX!K47</f>
        <v>9.67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55.15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1.311714</v>
      </c>
      <c r="E48">
        <f>GT_NG!S48</f>
        <v>2.0614285714285714</v>
      </c>
      <c r="F48">
        <f>GT_Spot!S48</f>
        <v>0</v>
      </c>
      <c r="G48">
        <f>PPCL_NG!S48</f>
        <v>42.29</v>
      </c>
      <c r="H48">
        <f>PPCL_Spot!S48</f>
        <v>0</v>
      </c>
      <c r="I48">
        <f>Bawana_NG!S48</f>
        <v>22.999139447001156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56.56807216128351</v>
      </c>
      <c r="P48" s="36">
        <v>0</v>
      </c>
      <c r="Q48" s="36">
        <v>0</v>
      </c>
      <c r="R48" s="38">
        <v>0</v>
      </c>
      <c r="S48" s="38">
        <v>8.15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29.09</v>
      </c>
      <c r="AB48" s="75">
        <f>-STOA!Q48</f>
        <v>0</v>
      </c>
      <c r="AC48">
        <f t="shared" si="0"/>
        <v>1.9254509751095912</v>
      </c>
      <c r="AD48">
        <f t="shared" si="1"/>
        <v>227.29490320460366</v>
      </c>
      <c r="AE48">
        <f>'IDT-1'!E48</f>
        <v>0</v>
      </c>
      <c r="AF48" s="24"/>
      <c r="AG48">
        <f t="shared" si="2"/>
        <v>227.29490320460366</v>
      </c>
      <c r="AI48" s="34">
        <f>PXIL!K48</f>
        <v>0</v>
      </c>
      <c r="AJ48" s="34">
        <f>PXIL!Q48</f>
        <v>0</v>
      </c>
      <c r="AK48" s="34">
        <f>RTM_IEX!K48</f>
        <v>9.67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57.08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1.311714</v>
      </c>
      <c r="E49">
        <f>GT_NG!S49</f>
        <v>2.0614285714285714</v>
      </c>
      <c r="F49">
        <f>GT_Spot!S49</f>
        <v>0</v>
      </c>
      <c r="G49">
        <f>PPCL_NG!S49</f>
        <v>42.29</v>
      </c>
      <c r="H49">
        <f>PPCL_Spot!S49</f>
        <v>0</v>
      </c>
      <c r="I49">
        <f>Bawana_NG!S49</f>
        <v>22.999139447001156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55.04956929233898</v>
      </c>
      <c r="P49" s="36">
        <v>0</v>
      </c>
      <c r="Q49" s="36">
        <v>0</v>
      </c>
      <c r="R49" s="38">
        <v>0</v>
      </c>
      <c r="S49" s="38">
        <v>8.15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1.928907551010457</v>
      </c>
      <c r="AD49">
        <f t="shared" si="1"/>
        <v>227.70294375975823</v>
      </c>
      <c r="AE49">
        <f>'IDT-1'!E49</f>
        <v>0</v>
      </c>
      <c r="AF49" s="24"/>
      <c r="AG49">
        <f t="shared" si="2"/>
        <v>227.70294375975823</v>
      </c>
      <c r="AI49" s="34">
        <f>PXIL!K49</f>
        <v>0</v>
      </c>
      <c r="AJ49" s="34">
        <f>PXIL!Q49</f>
        <v>0</v>
      </c>
      <c r="AK49" s="34">
        <f>RTM_IEX!K49</f>
        <v>9.67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59.01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1.311714</v>
      </c>
      <c r="E50">
        <f>GT_NG!S50</f>
        <v>2.0614285714285714</v>
      </c>
      <c r="F50">
        <f>GT_Spot!S50</f>
        <v>0</v>
      </c>
      <c r="G50">
        <f>PPCL_NG!S50</f>
        <v>42.29</v>
      </c>
      <c r="H50">
        <f>PPCL_Spot!S50</f>
        <v>0</v>
      </c>
      <c r="I50">
        <f>Bawana_NG!S50</f>
        <v>22.999139447001156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55.049610545949974</v>
      </c>
      <c r="P50" s="36">
        <v>0</v>
      </c>
      <c r="Q50" s="36">
        <v>0</v>
      </c>
      <c r="R50" s="38">
        <v>0</v>
      </c>
      <c r="S50" s="38">
        <v>8.15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1.9370558975407894</v>
      </c>
      <c r="AD50">
        <f t="shared" si="1"/>
        <v>228.66483666683888</v>
      </c>
      <c r="AE50">
        <f>'IDT-1'!E50</f>
        <v>0</v>
      </c>
      <c r="AF50" s="24"/>
      <c r="AG50">
        <f t="shared" si="2"/>
        <v>228.66483666683888</v>
      </c>
      <c r="AI50" s="34">
        <f>PXIL!K50</f>
        <v>0</v>
      </c>
      <c r="AJ50" s="34">
        <f>PXIL!Q50</f>
        <v>0</v>
      </c>
      <c r="AK50" s="34">
        <f>RTM_IEX!K50</f>
        <v>9.67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59.98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1.311714</v>
      </c>
      <c r="E51">
        <f>GT_NG!S51</f>
        <v>2.0614285714285714</v>
      </c>
      <c r="F51">
        <f>GT_Spot!S51</f>
        <v>0</v>
      </c>
      <c r="G51">
        <f>PPCL_NG!S51</f>
        <v>41.43</v>
      </c>
      <c r="H51">
        <f>PPCL_Spot!S51</f>
        <v>0</v>
      </c>
      <c r="I51">
        <f>Bawana_NG!S51</f>
        <v>22.999139447001156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54.155793463460661</v>
      </c>
      <c r="P51" s="36">
        <v>0</v>
      </c>
      <c r="Q51" s="36">
        <v>0</v>
      </c>
      <c r="R51" s="38">
        <v>0</v>
      </c>
      <c r="S51" s="38">
        <v>8.15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2.1580278340478793</v>
      </c>
      <c r="AD51">
        <f t="shared" si="1"/>
        <v>254.75004764784254</v>
      </c>
      <c r="AE51">
        <f>'IDT-1'!E51</f>
        <v>0</v>
      </c>
      <c r="AF51" s="24"/>
      <c r="AG51">
        <f t="shared" si="2"/>
        <v>254.75004764784254</v>
      </c>
      <c r="AI51" s="34">
        <f>PXIL!K51</f>
        <v>0</v>
      </c>
      <c r="AJ51" s="34">
        <f>PXIL!Q51</f>
        <v>0</v>
      </c>
      <c r="AK51" s="34">
        <f>RTM_IEX!K51</f>
        <v>34.83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62.88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1.311714</v>
      </c>
      <c r="E52">
        <f>GT_NG!S52</f>
        <v>2.0614285714285714</v>
      </c>
      <c r="F52">
        <f>GT_Spot!S52</f>
        <v>0</v>
      </c>
      <c r="G52">
        <f>PPCL_NG!S52</f>
        <v>41.43</v>
      </c>
      <c r="H52">
        <f>PPCL_Spot!S52</f>
        <v>0</v>
      </c>
      <c r="I52">
        <f>Bawana_NG!S52</f>
        <v>22.999139447001156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54.165782556970647</v>
      </c>
      <c r="P52" s="36">
        <v>0</v>
      </c>
      <c r="Q52" s="36">
        <v>0</v>
      </c>
      <c r="R52" s="38">
        <v>0</v>
      </c>
      <c r="S52" s="38">
        <v>8.15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2.1906197424333631</v>
      </c>
      <c r="AD52">
        <f t="shared" si="1"/>
        <v>258.59744483296703</v>
      </c>
      <c r="AE52">
        <f>'IDT-1'!E52</f>
        <v>0</v>
      </c>
      <c r="AF52" s="24"/>
      <c r="AG52">
        <f t="shared" si="2"/>
        <v>258.59744483296703</v>
      </c>
      <c r="AI52" s="34">
        <f>PXIL!K52</f>
        <v>0</v>
      </c>
      <c r="AJ52" s="34">
        <f>PXIL!Q52</f>
        <v>0</v>
      </c>
      <c r="AK52" s="34">
        <f>RTM_IEX!K52</f>
        <v>38.700000000000003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62.88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1.311714</v>
      </c>
      <c r="E53">
        <f>GT_NG!S53</f>
        <v>2.0608588957055214</v>
      </c>
      <c r="F53">
        <f>GT_Spot!S53</f>
        <v>0</v>
      </c>
      <c r="G53">
        <f>PPCL_NG!S53</f>
        <v>41.43</v>
      </c>
      <c r="H53">
        <f>PPCL_Spot!S53</f>
        <v>0</v>
      </c>
      <c r="I53">
        <f>Bawana_NG!S53</f>
        <v>22.999139447001156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54.14579845427847</v>
      </c>
      <c r="P53" s="36">
        <v>0</v>
      </c>
      <c r="Q53" s="36">
        <v>0</v>
      </c>
      <c r="R53" s="38">
        <v>0</v>
      </c>
      <c r="S53" s="38">
        <v>8.15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2.2229550906946751</v>
      </c>
      <c r="AD53">
        <f t="shared" si="1"/>
        <v>262.41455570629046</v>
      </c>
      <c r="AE53">
        <f>'IDT-1'!E53</f>
        <v>0</v>
      </c>
      <c r="AF53" s="24"/>
      <c r="AG53">
        <f t="shared" si="2"/>
        <v>262.41455570629046</v>
      </c>
      <c r="AI53" s="34">
        <f>PXIL!K53</f>
        <v>0</v>
      </c>
      <c r="AJ53" s="34">
        <f>PXIL!Q53</f>
        <v>0</v>
      </c>
      <c r="AK53" s="34">
        <f>RTM_IEX!K53</f>
        <v>40.630000000000003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64.819999999999993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1.311714</v>
      </c>
      <c r="E54">
        <f>GT_NG!S54</f>
        <v>2.0608588957055214</v>
      </c>
      <c r="F54">
        <f>GT_Spot!S54</f>
        <v>0</v>
      </c>
      <c r="G54">
        <f>PPCL_NG!S54</f>
        <v>41.43</v>
      </c>
      <c r="H54">
        <f>PPCL_Spot!S54</f>
        <v>0</v>
      </c>
      <c r="I54">
        <f>Bawana_NG!S54</f>
        <v>22.999139447001156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54.165890656746235</v>
      </c>
      <c r="P54" s="36">
        <v>0</v>
      </c>
      <c r="Q54" s="36">
        <v>0</v>
      </c>
      <c r="R54" s="38">
        <v>0</v>
      </c>
      <c r="S54" s="38">
        <v>8.15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2.2393358651954043</v>
      </c>
      <c r="AD54">
        <f t="shared" si="1"/>
        <v>264.34826713425747</v>
      </c>
      <c r="AE54">
        <f>'IDT-1'!E54</f>
        <v>0</v>
      </c>
      <c r="AF54" s="24"/>
      <c r="AG54">
        <f t="shared" si="2"/>
        <v>264.34826713425747</v>
      </c>
      <c r="AI54" s="34">
        <f>PXIL!K54</f>
        <v>0</v>
      </c>
      <c r="AJ54" s="34">
        <f>PXIL!Q54</f>
        <v>0</v>
      </c>
      <c r="AK54" s="34">
        <f>RTM_IEX!K54</f>
        <v>41.6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65.78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1.311714</v>
      </c>
      <c r="E55">
        <f>GT_NG!S55</f>
        <v>2.0608588957055214</v>
      </c>
      <c r="F55">
        <f>GT_Spot!S55</f>
        <v>0</v>
      </c>
      <c r="G55">
        <f>PPCL_NG!S55</f>
        <v>41.43</v>
      </c>
      <c r="H55">
        <f>PPCL_Spot!S55</f>
        <v>0</v>
      </c>
      <c r="I55">
        <f>Bawana_NG!S55</f>
        <v>22.999139447001156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54.165875373852124</v>
      </c>
      <c r="P55" s="36">
        <v>0</v>
      </c>
      <c r="Q55" s="36">
        <v>0</v>
      </c>
      <c r="R55" s="38">
        <v>0</v>
      </c>
      <c r="S55" s="38">
        <v>8.15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2.2312717368190937</v>
      </c>
      <c r="AD55">
        <f t="shared" si="1"/>
        <v>263.39631597973971</v>
      </c>
      <c r="AE55">
        <f>'IDT-1'!E55</f>
        <v>0</v>
      </c>
      <c r="AF55" s="24"/>
      <c r="AG55">
        <f t="shared" si="2"/>
        <v>263.39631597973971</v>
      </c>
      <c r="AI55" s="34">
        <f>PXIL!K55</f>
        <v>0</v>
      </c>
      <c r="AJ55" s="34">
        <f>PXIL!Q55</f>
        <v>0</v>
      </c>
      <c r="AK55" s="34">
        <f>RTM_IEX!K55</f>
        <v>39.67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66.75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1.311714</v>
      </c>
      <c r="E56">
        <f>GT_NG!S56</f>
        <v>2.0608588957055214</v>
      </c>
      <c r="F56">
        <f>GT_Spot!S56</f>
        <v>0</v>
      </c>
      <c r="G56">
        <f>PPCL_NG!S56</f>
        <v>41.43</v>
      </c>
      <c r="H56">
        <f>PPCL_Spot!S56</f>
        <v>0</v>
      </c>
      <c r="I56">
        <f>Bawana_NG!S56</f>
        <v>22.999139447001156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56.729803801028467</v>
      </c>
      <c r="P56" s="36">
        <v>0</v>
      </c>
      <c r="Q56" s="36">
        <v>0</v>
      </c>
      <c r="R56" s="38">
        <v>0</v>
      </c>
      <c r="S56" s="38">
        <v>8.15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2.228364735607375</v>
      </c>
      <c r="AD56">
        <f t="shared" si="1"/>
        <v>263.05315140812775</v>
      </c>
      <c r="AE56">
        <f>'IDT-1'!E56</f>
        <v>0</v>
      </c>
      <c r="AF56" s="24"/>
      <c r="AG56">
        <f t="shared" si="2"/>
        <v>263.05315140812775</v>
      </c>
      <c r="AI56" s="34">
        <f>PXIL!K56</f>
        <v>0</v>
      </c>
      <c r="AJ56" s="34">
        <f>PXIL!Q56</f>
        <v>0</v>
      </c>
      <c r="AK56" s="34">
        <f>RTM_IEX!K56</f>
        <v>38.700000000000003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64.81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1.311714</v>
      </c>
      <c r="E57">
        <f>GT_NG!S57</f>
        <v>2.0608588957055214</v>
      </c>
      <c r="F57">
        <f>GT_Spot!S57</f>
        <v>0</v>
      </c>
      <c r="G57">
        <f>PPCL_NG!S57</f>
        <v>41.43</v>
      </c>
      <c r="H57">
        <f>PPCL_Spot!S57</f>
        <v>0</v>
      </c>
      <c r="I57">
        <f>Bawana_NG!S57</f>
        <v>22.999139447001156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56.729803801028467</v>
      </c>
      <c r="P57" s="36">
        <v>0</v>
      </c>
      <c r="Q57" s="36">
        <v>0</v>
      </c>
      <c r="R57" s="38">
        <v>0</v>
      </c>
      <c r="S57" s="38">
        <v>8.15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2.2121527356073747</v>
      </c>
      <c r="AD57">
        <f t="shared" si="1"/>
        <v>261.13936340812774</v>
      </c>
      <c r="AE57">
        <f>'IDT-1'!E57</f>
        <v>0</v>
      </c>
      <c r="AF57" s="24"/>
      <c r="AG57">
        <f t="shared" si="2"/>
        <v>261.13936340812774</v>
      </c>
      <c r="AI57" s="34">
        <f>PXIL!K57</f>
        <v>0</v>
      </c>
      <c r="AJ57" s="34">
        <f>PXIL!Q57</f>
        <v>0</v>
      </c>
      <c r="AK57" s="34">
        <f>RTM_IEX!K57</f>
        <v>36.76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64.819999999999993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1.311714</v>
      </c>
      <c r="E58">
        <f>GT_NG!S58</f>
        <v>2.0608588957055214</v>
      </c>
      <c r="F58">
        <f>GT_Spot!S58</f>
        <v>0</v>
      </c>
      <c r="G58">
        <f>PPCL_NG!S58</f>
        <v>41.43</v>
      </c>
      <c r="H58">
        <f>PPCL_Spot!S58</f>
        <v>0</v>
      </c>
      <c r="I58">
        <f>Bawana_NG!S58</f>
        <v>22.999139447001156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59.288968406996347</v>
      </c>
      <c r="P58" s="36">
        <v>0</v>
      </c>
      <c r="Q58" s="36">
        <v>0</v>
      </c>
      <c r="R58" s="38">
        <v>0</v>
      </c>
      <c r="S58" s="38">
        <v>8.15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2.1929937182975054</v>
      </c>
      <c r="AD58">
        <f t="shared" si="1"/>
        <v>258.87768703140551</v>
      </c>
      <c r="AE58">
        <f>'IDT-1'!E58</f>
        <v>0</v>
      </c>
      <c r="AF58" s="24"/>
      <c r="AG58">
        <f t="shared" si="2"/>
        <v>258.87768703140551</v>
      </c>
      <c r="AI58" s="34">
        <f>PXIL!K58</f>
        <v>0</v>
      </c>
      <c r="AJ58" s="34">
        <f>PXIL!Q58</f>
        <v>0</v>
      </c>
      <c r="AK58" s="34">
        <f>RTM_IEX!K58</f>
        <v>30.96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65.78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1.311714</v>
      </c>
      <c r="E59">
        <f>GT_NG!S59</f>
        <v>2.0608588957055214</v>
      </c>
      <c r="F59">
        <f>GT_Spot!S59</f>
        <v>0</v>
      </c>
      <c r="G59">
        <f>PPCL_NG!S59</f>
        <v>40.57</v>
      </c>
      <c r="H59">
        <f>PPCL_Spot!S59</f>
        <v>0</v>
      </c>
      <c r="I59">
        <f>Bawana_NG!S59</f>
        <v>22.999139447001156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59.288627784771741</v>
      </c>
      <c r="P59" s="36">
        <v>0</v>
      </c>
      <c r="Q59" s="36">
        <v>0</v>
      </c>
      <c r="R59" s="38">
        <v>0</v>
      </c>
      <c r="S59" s="38">
        <v>8.15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2.1857668570708189</v>
      </c>
      <c r="AD59">
        <f t="shared" si="1"/>
        <v>258.02457327040764</v>
      </c>
      <c r="AE59">
        <f>'IDT-1'!E59</f>
        <v>0</v>
      </c>
      <c r="AF59" s="24"/>
      <c r="AG59">
        <f t="shared" si="2"/>
        <v>258.02457327040764</v>
      </c>
      <c r="AI59" s="34">
        <f>PXIL!K59</f>
        <v>0</v>
      </c>
      <c r="AJ59" s="34">
        <f>PXIL!Q59</f>
        <v>0</v>
      </c>
      <c r="AK59" s="34">
        <f>RTM_IEX!K59</f>
        <v>29.02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67.72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1.311714</v>
      </c>
      <c r="E60">
        <f>GT_NG!S60</f>
        <v>2.0608588957055214</v>
      </c>
      <c r="F60">
        <f>GT_Spot!S60</f>
        <v>0</v>
      </c>
      <c r="G60">
        <f>PPCL_NG!S60</f>
        <v>40.57</v>
      </c>
      <c r="H60">
        <f>PPCL_Spot!S60</f>
        <v>0</v>
      </c>
      <c r="I60">
        <f>Bawana_NG!S60</f>
        <v>22.999139447001156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59.110320923033576</v>
      </c>
      <c r="P60" s="36">
        <v>0</v>
      </c>
      <c r="Q60" s="36">
        <v>0</v>
      </c>
      <c r="R60" s="38">
        <v>0</v>
      </c>
      <c r="S60" s="38">
        <v>8.15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2.192417079432218</v>
      </c>
      <c r="AD60">
        <f t="shared" si="1"/>
        <v>258.80961618630801</v>
      </c>
      <c r="AE60">
        <f>'IDT-1'!E60</f>
        <v>0</v>
      </c>
      <c r="AF60" s="24"/>
      <c r="AG60">
        <f t="shared" si="2"/>
        <v>258.80961618630801</v>
      </c>
      <c r="AI60" s="34">
        <f>PXIL!K60</f>
        <v>0</v>
      </c>
      <c r="AJ60" s="34">
        <f>PXIL!Q60</f>
        <v>0</v>
      </c>
      <c r="AK60" s="34">
        <f>RTM_IEX!K60</f>
        <v>29.02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68.69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1.311714</v>
      </c>
      <c r="E61">
        <f>GT_NG!S61</f>
        <v>2.0608588957055214</v>
      </c>
      <c r="F61">
        <f>GT_Spot!S61</f>
        <v>0</v>
      </c>
      <c r="G61">
        <f>PPCL_NG!S61</f>
        <v>40.57</v>
      </c>
      <c r="H61">
        <f>PPCL_Spot!S61</f>
        <v>0</v>
      </c>
      <c r="I61">
        <f>Bawana_NG!S61</f>
        <v>22.999139447001156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58.799748358072314</v>
      </c>
      <c r="P61" s="36">
        <v>0</v>
      </c>
      <c r="Q61" s="36">
        <v>0</v>
      </c>
      <c r="R61" s="38">
        <v>0</v>
      </c>
      <c r="S61" s="38">
        <v>8.15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2.2061042698865432</v>
      </c>
      <c r="AD61">
        <f t="shared" si="1"/>
        <v>260.42535643089246</v>
      </c>
      <c r="AE61">
        <f>'IDT-1'!E61</f>
        <v>0</v>
      </c>
      <c r="AF61" s="24"/>
      <c r="AG61">
        <f t="shared" si="2"/>
        <v>260.42535643089246</v>
      </c>
      <c r="AI61" s="34">
        <f>PXIL!K61</f>
        <v>0</v>
      </c>
      <c r="AJ61" s="34">
        <f>PXIL!Q61</f>
        <v>0</v>
      </c>
      <c r="AK61" s="34">
        <f>RTM_IEX!K61</f>
        <v>29.02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70.63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1.311714</v>
      </c>
      <c r="E62">
        <f>GT_NG!S62</f>
        <v>2.0608588957055214</v>
      </c>
      <c r="F62">
        <f>GT_Spot!S62</f>
        <v>0</v>
      </c>
      <c r="G62">
        <f>PPCL_NG!S62</f>
        <v>40.57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58.420187115328645</v>
      </c>
      <c r="P62" s="36">
        <v>0</v>
      </c>
      <c r="Q62" s="36">
        <v>0</v>
      </c>
      <c r="R62" s="38">
        <v>0</v>
      </c>
      <c r="S62" s="38">
        <v>8.15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2.2109871840926871</v>
      </c>
      <c r="AD62">
        <f t="shared" si="1"/>
        <v>261.00177282694153</v>
      </c>
      <c r="AE62">
        <f>'IDT-1'!E62</f>
        <v>0</v>
      </c>
      <c r="AF62" s="24"/>
      <c r="AG62">
        <f t="shared" si="2"/>
        <v>261.00177282694153</v>
      </c>
      <c r="AI62" s="34">
        <f>PXIL!K62</f>
        <v>0</v>
      </c>
      <c r="AJ62" s="34">
        <f>PXIL!Q62</f>
        <v>0</v>
      </c>
      <c r="AK62" s="34">
        <f>RTM_IEX!K62</f>
        <v>28.05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72.56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1.311714</v>
      </c>
      <c r="E63">
        <f>GT_NG!S63</f>
        <v>2.0608588957055214</v>
      </c>
      <c r="F63">
        <f>GT_Spot!S63</f>
        <v>0</v>
      </c>
      <c r="G63">
        <f>PPCL_NG!S63</f>
        <v>40.57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58.07035578983303</v>
      </c>
      <c r="P63" s="36">
        <v>0</v>
      </c>
      <c r="Q63" s="36">
        <v>0</v>
      </c>
      <c r="R63" s="38">
        <v>0</v>
      </c>
      <c r="S63" s="38">
        <v>8.15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2.224260600958524</v>
      </c>
      <c r="AD63">
        <f t="shared" si="1"/>
        <v>262.56866808458005</v>
      </c>
      <c r="AE63">
        <f>'IDT-1'!E63</f>
        <v>0</v>
      </c>
      <c r="AF63" s="24"/>
      <c r="AG63">
        <f t="shared" si="2"/>
        <v>262.56866808458005</v>
      </c>
      <c r="AI63" s="34">
        <f>PXIL!K63</f>
        <v>0</v>
      </c>
      <c r="AJ63" s="34">
        <f>PXIL!Q63</f>
        <v>0</v>
      </c>
      <c r="AK63" s="34">
        <f>RTM_IEX!K63</f>
        <v>29.02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73.52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1.311714</v>
      </c>
      <c r="E64">
        <f>GT_NG!S64</f>
        <v>2.0608588957055214</v>
      </c>
      <c r="F64">
        <f>GT_Spot!S64</f>
        <v>0</v>
      </c>
      <c r="G64">
        <f>PPCL_NG!S64</f>
        <v>40.57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59.0437331222099</v>
      </c>
      <c r="P64" s="36">
        <v>0</v>
      </c>
      <c r="Q64" s="36">
        <v>0</v>
      </c>
      <c r="R64" s="38">
        <v>0</v>
      </c>
      <c r="S64" s="38">
        <v>8.15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2.2324369705504896</v>
      </c>
      <c r="AD64">
        <f t="shared" si="1"/>
        <v>263.53386904736493</v>
      </c>
      <c r="AE64">
        <f>'IDT-1'!E64</f>
        <v>0</v>
      </c>
      <c r="AF64" s="24"/>
      <c r="AG64">
        <f t="shared" si="2"/>
        <v>263.53386904736493</v>
      </c>
      <c r="AI64" s="34">
        <f>PXIL!K64</f>
        <v>0</v>
      </c>
      <c r="AJ64" s="34">
        <f>PXIL!Q64</f>
        <v>0</v>
      </c>
      <c r="AK64" s="34">
        <f>RTM_IEX!K64</f>
        <v>29.02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73.52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1.311714</v>
      </c>
      <c r="E65">
        <f>GT_NG!S65</f>
        <v>2.0608588957055214</v>
      </c>
      <c r="F65">
        <f>GT_Spot!S65</f>
        <v>0</v>
      </c>
      <c r="G65">
        <f>PPCL_NG!S65</f>
        <v>40.57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60.630299368954198</v>
      </c>
      <c r="P65" s="36">
        <v>0</v>
      </c>
      <c r="Q65" s="36">
        <v>0</v>
      </c>
      <c r="R65" s="38">
        <v>0</v>
      </c>
      <c r="S65" s="38">
        <v>8.15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2.2295521270231413</v>
      </c>
      <c r="AD65">
        <f t="shared" si="1"/>
        <v>263.19332013763659</v>
      </c>
      <c r="AE65">
        <f>'IDT-1'!E65</f>
        <v>0</v>
      </c>
      <c r="AF65" s="24"/>
      <c r="AG65">
        <f t="shared" si="2"/>
        <v>263.19332013763659</v>
      </c>
      <c r="AI65" s="34">
        <f>PXIL!K65</f>
        <v>0</v>
      </c>
      <c r="AJ65" s="34">
        <f>PXIL!Q65</f>
        <v>0</v>
      </c>
      <c r="AK65" s="34">
        <f>RTM_IEX!K65</f>
        <v>28.05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72.56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1.311714</v>
      </c>
      <c r="E66">
        <f>GT_NG!S66</f>
        <v>2.0608588957055214</v>
      </c>
      <c r="F66">
        <f>GT_Spot!S66</f>
        <v>0</v>
      </c>
      <c r="G66">
        <f>PPCL_NG!S66</f>
        <v>40.57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60.630299484742359</v>
      </c>
      <c r="P66" s="36">
        <v>0</v>
      </c>
      <c r="Q66" s="36">
        <v>0</v>
      </c>
      <c r="R66" s="38">
        <v>0</v>
      </c>
      <c r="S66" s="38">
        <v>8.15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2.1970441279957624</v>
      </c>
      <c r="AD66">
        <f t="shared" si="1"/>
        <v>259.35582825245211</v>
      </c>
      <c r="AE66">
        <f>'IDT-1'!E66</f>
        <v>0</v>
      </c>
      <c r="AF66" s="24"/>
      <c r="AG66">
        <f t="shared" si="2"/>
        <v>259.35582825245211</v>
      </c>
      <c r="AI66" s="34">
        <f>PXIL!K66</f>
        <v>0</v>
      </c>
      <c r="AJ66" s="34">
        <f>PXIL!Q66</f>
        <v>0</v>
      </c>
      <c r="AK66" s="34">
        <f>RTM_IEX!K66</f>
        <v>27.09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69.650000000000006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1.3253220000000001</v>
      </c>
      <c r="E67">
        <f>GT_NG!S67</f>
        <v>2.0608588957055214</v>
      </c>
      <c r="F67">
        <f>GT_Spot!S67</f>
        <v>0</v>
      </c>
      <c r="G67">
        <f>PPCL_NG!S67</f>
        <v>40.57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60.630299484742359</v>
      </c>
      <c r="P67" s="36">
        <v>0</v>
      </c>
      <c r="Q67" s="36">
        <v>0</v>
      </c>
      <c r="R67" s="38">
        <v>0</v>
      </c>
      <c r="S67" s="38">
        <v>8.15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2.1484384351957622</v>
      </c>
      <c r="AD67">
        <f t="shared" si="1"/>
        <v>253.61804194525212</v>
      </c>
      <c r="AE67">
        <f>'IDT-1'!E67</f>
        <v>0</v>
      </c>
      <c r="AF67" s="24"/>
      <c r="AG67">
        <f t="shared" si="2"/>
        <v>253.61804194525212</v>
      </c>
      <c r="AI67" s="34">
        <f>PXIL!K67</f>
        <v>0</v>
      </c>
      <c r="AJ67" s="34">
        <f>PXIL!Q67</f>
        <v>0</v>
      </c>
      <c r="AK67" s="34">
        <f>RTM_IEX!K67</f>
        <v>25.15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65.790000000000006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1.3253220000000001</v>
      </c>
      <c r="E68">
        <f>GT_NG!S68</f>
        <v>2.0608588957055214</v>
      </c>
      <c r="F68">
        <f>GT_Spot!S68</f>
        <v>0</v>
      </c>
      <c r="G68">
        <f>PPCL_NG!S68</f>
        <v>40.57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60.630299484742359</v>
      </c>
      <c r="P68" s="36">
        <v>0</v>
      </c>
      <c r="Q68" s="36">
        <v>0</v>
      </c>
      <c r="R68" s="38">
        <v>0</v>
      </c>
      <c r="S68" s="38">
        <v>8.15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2.1239944351957623</v>
      </c>
      <c r="AD68">
        <f t="shared" ref="AD68:AD98" si="4">SUM(B68:AB68,AI68:AV68)-AC68</f>
        <v>250.73248594525214</v>
      </c>
      <c r="AE68">
        <f>'IDT-1'!E68</f>
        <v>0</v>
      </c>
      <c r="AF68" s="24"/>
      <c r="AG68">
        <f t="shared" ref="AG68:AG98" si="5">SUM(AD68:AF68)</f>
        <v>250.73248594525214</v>
      </c>
      <c r="AI68" s="34">
        <f>PXIL!K68</f>
        <v>0</v>
      </c>
      <c r="AJ68" s="34">
        <f>PXIL!Q68</f>
        <v>0</v>
      </c>
      <c r="AK68" s="34">
        <f>RTM_IEX!K68</f>
        <v>25.15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62.88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1.3253220000000001</v>
      </c>
      <c r="E69">
        <f>GT_NG!S69</f>
        <v>2.0608588957055214</v>
      </c>
      <c r="F69">
        <f>GT_Spot!S69</f>
        <v>0</v>
      </c>
      <c r="G69">
        <f>PPCL_NG!S69</f>
        <v>40.57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60.630297830365706</v>
      </c>
      <c r="P69" s="36">
        <v>0</v>
      </c>
      <c r="Q69" s="36">
        <v>0</v>
      </c>
      <c r="R69" s="38">
        <v>0</v>
      </c>
      <c r="S69" s="38">
        <v>8.15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2.0914864212989981</v>
      </c>
      <c r="AD69">
        <f t="shared" si="4"/>
        <v>246.89499230477222</v>
      </c>
      <c r="AE69">
        <f>'IDT-1'!E69</f>
        <v>0</v>
      </c>
      <c r="AF69" s="24"/>
      <c r="AG69">
        <f t="shared" si="5"/>
        <v>246.89499230477222</v>
      </c>
      <c r="AI69" s="34">
        <f>PXIL!K69</f>
        <v>0</v>
      </c>
      <c r="AJ69" s="34">
        <f>PXIL!Q69</f>
        <v>0</v>
      </c>
      <c r="AK69" s="34">
        <f>RTM_IEX!K69</f>
        <v>23.22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60.94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1.3253220000000001</v>
      </c>
      <c r="E70">
        <f>GT_NG!S70</f>
        <v>2.0608588957055214</v>
      </c>
      <c r="F70">
        <f>GT_Spot!S70</f>
        <v>0</v>
      </c>
      <c r="G70">
        <f>PPCL_NG!S70</f>
        <v>40.57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60.630311497297413</v>
      </c>
      <c r="P70" s="36">
        <v>0</v>
      </c>
      <c r="Q70" s="36">
        <v>0</v>
      </c>
      <c r="R70" s="38">
        <v>0</v>
      </c>
      <c r="S70" s="38">
        <v>8.15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2.0347025361012245</v>
      </c>
      <c r="AD70">
        <f t="shared" si="4"/>
        <v>240.19178985690169</v>
      </c>
      <c r="AE70">
        <f>'IDT-1'!E70</f>
        <v>0</v>
      </c>
      <c r="AF70" s="24"/>
      <c r="AG70">
        <f t="shared" si="5"/>
        <v>240.19178985690169</v>
      </c>
      <c r="AI70" s="34">
        <f>PXIL!K70</f>
        <v>0</v>
      </c>
      <c r="AJ70" s="34">
        <f>PXIL!Q70</f>
        <v>0</v>
      </c>
      <c r="AK70" s="34">
        <f>RTM_IEX!K70</f>
        <v>23.22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54.18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1.3253220000000001</v>
      </c>
      <c r="E71">
        <f>GT_NG!S71</f>
        <v>2.0608588957055214</v>
      </c>
      <c r="F71">
        <f>GT_Spot!S71</f>
        <v>0</v>
      </c>
      <c r="G71">
        <f>PPCL_NG!S71</f>
        <v>40.57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62.682885165087129</v>
      </c>
      <c r="P71" s="36">
        <v>0</v>
      </c>
      <c r="Q71" s="36">
        <v>0</v>
      </c>
      <c r="R71" s="38">
        <v>0</v>
      </c>
      <c r="S71" s="38">
        <v>8.15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2.4013841549106583</v>
      </c>
      <c r="AD71">
        <f t="shared" si="4"/>
        <v>283.47768190588198</v>
      </c>
      <c r="AE71">
        <f>'IDT-1'!E71</f>
        <v>0</v>
      </c>
      <c r="AF71" s="24"/>
      <c r="AG71">
        <f t="shared" si="5"/>
        <v>283.47768190588198</v>
      </c>
      <c r="AI71" s="34">
        <f>PXIL!K71</f>
        <v>0</v>
      </c>
      <c r="AJ71" s="34">
        <f>PXIL!Q71</f>
        <v>0</v>
      </c>
      <c r="AK71" s="34">
        <f>RTM_IEX!K71</f>
        <v>23.22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95.78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1.3253220000000001</v>
      </c>
      <c r="E72">
        <f>GT_NG!S72</f>
        <v>2.0608588957055214</v>
      </c>
      <c r="F72">
        <f>GT_Spot!S72</f>
        <v>0</v>
      </c>
      <c r="G72">
        <f>PPCL_NG!S72</f>
        <v>40.57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63.865886572944909</v>
      </c>
      <c r="P72" s="36">
        <v>0</v>
      </c>
      <c r="Q72" s="36">
        <v>0</v>
      </c>
      <c r="R72" s="38">
        <v>0</v>
      </c>
      <c r="S72" s="38">
        <v>8.15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2.3137133667366636</v>
      </c>
      <c r="AD72">
        <f t="shared" si="4"/>
        <v>273.12835410191377</v>
      </c>
      <c r="AE72">
        <f>'IDT-1'!E72</f>
        <v>0</v>
      </c>
      <c r="AF72" s="24"/>
      <c r="AG72">
        <f t="shared" si="5"/>
        <v>273.12835410191377</v>
      </c>
      <c r="AI72" s="34">
        <f>PXIL!K72</f>
        <v>0</v>
      </c>
      <c r="AJ72" s="34">
        <f>PXIL!Q72</f>
        <v>0</v>
      </c>
      <c r="AK72" s="34">
        <f>RTM_IEX!K72</f>
        <v>22.25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85.13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1.3253220000000001</v>
      </c>
      <c r="E73">
        <f>GT_NG!S73</f>
        <v>2.0608588957055214</v>
      </c>
      <c r="F73">
        <f>GT_Spot!S73</f>
        <v>0</v>
      </c>
      <c r="G73">
        <f>PPCL_NG!S73</f>
        <v>40.57</v>
      </c>
      <c r="H73">
        <f>PPCL_Spot!S73</f>
        <v>0</v>
      </c>
      <c r="I73">
        <f>Bawana_NG!S73</f>
        <v>22.999139447001156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63.866152346008185</v>
      </c>
      <c r="P73" s="36">
        <v>0</v>
      </c>
      <c r="Q73" s="36">
        <v>0</v>
      </c>
      <c r="R73" s="38">
        <v>0</v>
      </c>
      <c r="S73" s="38">
        <v>8.15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2.1756123705852048</v>
      </c>
      <c r="AD73">
        <f t="shared" si="4"/>
        <v>256.82586031812968</v>
      </c>
      <c r="AE73">
        <f>'IDT-1'!E73</f>
        <v>0</v>
      </c>
      <c r="AF73" s="24"/>
      <c r="AG73">
        <f t="shared" si="5"/>
        <v>256.82586031812968</v>
      </c>
      <c r="AI73" s="34">
        <f>PXIL!K73</f>
        <v>0</v>
      </c>
      <c r="AJ73" s="34">
        <f>PXIL!Q73</f>
        <v>0</v>
      </c>
      <c r="AK73" s="34">
        <f>RTM_IEX!K73</f>
        <v>19.350000000000001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71.59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1.3253220000000001</v>
      </c>
      <c r="E74">
        <f>GT_NG!S74</f>
        <v>2.0608588957055214</v>
      </c>
      <c r="F74">
        <f>GT_Spot!S74</f>
        <v>0</v>
      </c>
      <c r="G74">
        <f>PPCL_NG!S74</f>
        <v>40.57</v>
      </c>
      <c r="H74">
        <f>PPCL_Spot!S74</f>
        <v>0</v>
      </c>
      <c r="I74">
        <f>Bawana_NG!S74</f>
        <v>22.999139447001156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63.915197161265397</v>
      </c>
      <c r="P74" s="36">
        <v>0</v>
      </c>
      <c r="Q74" s="36">
        <v>0</v>
      </c>
      <c r="R74" s="38">
        <v>0</v>
      </c>
      <c r="S74" s="38">
        <v>8.15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2.0540563470333653</v>
      </c>
      <c r="AD74">
        <f t="shared" si="4"/>
        <v>242.47646115693871</v>
      </c>
      <c r="AE74">
        <f>'IDT-1'!E74</f>
        <v>0</v>
      </c>
      <c r="AF74" s="24"/>
      <c r="AG74">
        <f t="shared" si="5"/>
        <v>242.47646115693871</v>
      </c>
      <c r="AI74" s="34">
        <f>PXIL!K74</f>
        <v>0</v>
      </c>
      <c r="AJ74" s="34">
        <f>PXIL!Q74</f>
        <v>0</v>
      </c>
      <c r="AK74" s="34">
        <f>RTM_IEX!K74</f>
        <v>21.28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55.14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1.3253220000000001</v>
      </c>
      <c r="E75">
        <f>GT_NG!S75</f>
        <v>2.08</v>
      </c>
      <c r="F75">
        <f>GT_Spot!S75</f>
        <v>0</v>
      </c>
      <c r="G75">
        <f>PPCL_NG!S75</f>
        <v>40.57</v>
      </c>
      <c r="H75">
        <f>PPCL_Spot!S75</f>
        <v>0</v>
      </c>
      <c r="I75">
        <f>Bawana_NG!S75</f>
        <v>22.999139447001156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65.856289977577291</v>
      </c>
      <c r="P75" s="36">
        <v>0</v>
      </c>
      <c r="Q75" s="36">
        <v>0</v>
      </c>
      <c r="R75" s="38">
        <v>0</v>
      </c>
      <c r="S75" s="38">
        <v>8.15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1.8836223119664588</v>
      </c>
      <c r="AD75">
        <f t="shared" si="4"/>
        <v>222.35712911261197</v>
      </c>
      <c r="AE75">
        <f>'IDT-1'!E75</f>
        <v>0</v>
      </c>
      <c r="AF75" s="24"/>
      <c r="AG75">
        <f t="shared" si="5"/>
        <v>222.35712911261197</v>
      </c>
      <c r="AI75" s="34">
        <f>PXIL!K75</f>
        <v>0</v>
      </c>
      <c r="AJ75" s="34">
        <f>PXIL!Q75</f>
        <v>0</v>
      </c>
      <c r="AK75" s="34">
        <f>RTM_IEX!K75</f>
        <v>14.51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39.659999999999997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1.3253220000000001</v>
      </c>
      <c r="E76">
        <f>GT_NG!S76</f>
        <v>2.08</v>
      </c>
      <c r="F76">
        <f>GT_Spot!S76</f>
        <v>0</v>
      </c>
      <c r="G76">
        <f>PPCL_NG!S76</f>
        <v>40.57</v>
      </c>
      <c r="H76">
        <f>PPCL_Spot!S76</f>
        <v>0</v>
      </c>
      <c r="I76">
        <f>Bawana_NG!S76</f>
        <v>22.999139447001156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72.201024428379995</v>
      </c>
      <c r="P76" s="36">
        <v>0</v>
      </c>
      <c r="Q76" s="36">
        <v>0</v>
      </c>
      <c r="R76" s="38">
        <v>0</v>
      </c>
      <c r="S76" s="38">
        <v>8.15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1.7989060813532014</v>
      </c>
      <c r="AD76">
        <f t="shared" si="4"/>
        <v>212.35657979402794</v>
      </c>
      <c r="AE76">
        <f>'IDT-1'!E76</f>
        <v>0</v>
      </c>
      <c r="AF76" s="24"/>
      <c r="AG76">
        <f t="shared" si="5"/>
        <v>212.35657979402794</v>
      </c>
      <c r="AI76" s="34">
        <f>PXIL!K76</f>
        <v>0</v>
      </c>
      <c r="AJ76" s="34">
        <f>PXIL!Q76</f>
        <v>0</v>
      </c>
      <c r="AK76" s="34">
        <f>RTM_IEX!K76</f>
        <v>13.55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24.19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1.3253220000000001</v>
      </c>
      <c r="E77">
        <f>GT_NG!S77</f>
        <v>2.08</v>
      </c>
      <c r="F77">
        <f>GT_Spot!S77</f>
        <v>0</v>
      </c>
      <c r="G77">
        <f>PPCL_NG!S77</f>
        <v>41.43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79.401749921044726</v>
      </c>
      <c r="P77" s="36">
        <v>0</v>
      </c>
      <c r="Q77" s="36">
        <v>0</v>
      </c>
      <c r="R77" s="38">
        <v>0</v>
      </c>
      <c r="S77" s="38">
        <v>8.15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10.64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1.7852274041367759</v>
      </c>
      <c r="AD77">
        <f t="shared" si="4"/>
        <v>210.74184451690797</v>
      </c>
      <c r="AE77">
        <f>'IDT-1'!E77</f>
        <v>0</v>
      </c>
      <c r="AF77" s="24"/>
      <c r="AG77">
        <f t="shared" si="5"/>
        <v>210.74184451690797</v>
      </c>
      <c r="AI77" s="34">
        <f>PXIL!K77</f>
        <v>0</v>
      </c>
      <c r="AJ77" s="34">
        <f>PXIL!Q77</f>
        <v>0</v>
      </c>
      <c r="AK77" s="34">
        <f>RTM_IEX!K77</f>
        <v>17.41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1.3253220000000001</v>
      </c>
      <c r="E78">
        <f>GT_NG!S78</f>
        <v>2.08</v>
      </c>
      <c r="F78">
        <f>GT_Spot!S78</f>
        <v>0</v>
      </c>
      <c r="G78">
        <f>PPCL_NG!S78</f>
        <v>41.43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84.972100890707125</v>
      </c>
      <c r="P78" s="36">
        <v>0</v>
      </c>
      <c r="Q78" s="36">
        <v>0</v>
      </c>
      <c r="R78" s="38">
        <v>0</v>
      </c>
      <c r="S78" s="38">
        <v>8.15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1.7507903522819399</v>
      </c>
      <c r="AD78">
        <f t="shared" si="4"/>
        <v>206.6766325384252</v>
      </c>
      <c r="AE78">
        <f>'IDT-1'!E78</f>
        <v>0</v>
      </c>
      <c r="AF78" s="24"/>
      <c r="AG78">
        <f t="shared" si="5"/>
        <v>206.6766325384252</v>
      </c>
      <c r="AI78" s="34">
        <f>PXIL!K78</f>
        <v>0</v>
      </c>
      <c r="AJ78" s="34">
        <f>PXIL!Q78</f>
        <v>0</v>
      </c>
      <c r="AK78" s="34">
        <f>RTM_IEX!K78</f>
        <v>18.38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1.3253220000000001</v>
      </c>
      <c r="E79">
        <f>GT_NG!S79</f>
        <v>2.08</v>
      </c>
      <c r="F79">
        <f>GT_Spot!S79</f>
        <v>0</v>
      </c>
      <c r="G79">
        <f>PPCL_NG!S79</f>
        <v>41.43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87.621497052224939</v>
      </c>
      <c r="P79" s="36">
        <v>0</v>
      </c>
      <c r="Q79" s="36">
        <v>0</v>
      </c>
      <c r="R79" s="38">
        <v>0</v>
      </c>
      <c r="S79" s="38">
        <v>8.15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1.7161697334584776</v>
      </c>
      <c r="AD79">
        <f t="shared" si="4"/>
        <v>202.58975091636032</v>
      </c>
      <c r="AE79">
        <f>'IDT-1'!E79</f>
        <v>0</v>
      </c>
      <c r="AF79" s="24"/>
      <c r="AG79">
        <f t="shared" si="5"/>
        <v>202.58975091636032</v>
      </c>
      <c r="AI79" s="34">
        <f>PXIL!K79</f>
        <v>0</v>
      </c>
      <c r="AJ79" s="34">
        <f>PXIL!Q79</f>
        <v>0</v>
      </c>
      <c r="AK79" s="34">
        <f>RTM_IEX!K79</f>
        <v>11.61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1.3253220000000001</v>
      </c>
      <c r="E80">
        <f>GT_NG!S80</f>
        <v>2.08</v>
      </c>
      <c r="F80">
        <f>GT_Spot!S80</f>
        <v>0</v>
      </c>
      <c r="G80">
        <f>PPCL_NG!S80</f>
        <v>41.43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87.891524996694358</v>
      </c>
      <c r="P80" s="36">
        <v>0</v>
      </c>
      <c r="Q80" s="36">
        <v>0</v>
      </c>
      <c r="R80" s="38">
        <v>0</v>
      </c>
      <c r="S80" s="38">
        <v>8.15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1.7021419681920209</v>
      </c>
      <c r="AD80">
        <f t="shared" si="4"/>
        <v>200.93380662609616</v>
      </c>
      <c r="AE80">
        <f>'IDT-1'!E80</f>
        <v>0</v>
      </c>
      <c r="AF80" s="24"/>
      <c r="AG80">
        <f t="shared" si="5"/>
        <v>200.93380662609616</v>
      </c>
      <c r="AI80" s="34">
        <f>PXIL!K80</f>
        <v>0</v>
      </c>
      <c r="AJ80" s="34">
        <f>PXIL!Q80</f>
        <v>0</v>
      </c>
      <c r="AK80" s="34">
        <f>RTM_IEX!K80</f>
        <v>9.67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1.3253220000000001</v>
      </c>
      <c r="E81">
        <f>GT_NG!S81</f>
        <v>2.08</v>
      </c>
      <c r="F81">
        <f>GT_Spot!S81</f>
        <v>0</v>
      </c>
      <c r="G81">
        <f>PPCL_NG!S81</f>
        <v>41.43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87.941443445230718</v>
      </c>
      <c r="P81" s="36">
        <v>0</v>
      </c>
      <c r="Q81" s="36">
        <v>0</v>
      </c>
      <c r="R81" s="38">
        <v>0</v>
      </c>
      <c r="S81" s="38">
        <v>8.15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1.6213332831597262</v>
      </c>
      <c r="AD81">
        <f t="shared" si="4"/>
        <v>191.39453375966485</v>
      </c>
      <c r="AE81">
        <f>'IDT-1'!E81</f>
        <v>0</v>
      </c>
      <c r="AF81" s="24"/>
      <c r="AG81">
        <f t="shared" si="5"/>
        <v>191.39453375966485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1.3253220000000001</v>
      </c>
      <c r="E82">
        <f>GT_NG!S82</f>
        <v>2.08</v>
      </c>
      <c r="F82">
        <f>GT_Spot!S82</f>
        <v>0</v>
      </c>
      <c r="G82">
        <f>PPCL_NG!S82</f>
        <v>41.43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87.941443445230718</v>
      </c>
      <c r="P82" s="36">
        <v>0</v>
      </c>
      <c r="Q82" s="36">
        <v>0</v>
      </c>
      <c r="R82" s="38">
        <v>0</v>
      </c>
      <c r="S82" s="38">
        <v>8.15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1.6213332831597262</v>
      </c>
      <c r="AD82">
        <f t="shared" si="4"/>
        <v>191.39453375966485</v>
      </c>
      <c r="AE82">
        <f>'IDT-1'!E82</f>
        <v>0</v>
      </c>
      <c r="AF82" s="24"/>
      <c r="AG82">
        <f t="shared" si="5"/>
        <v>191.39453375966485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1.3253220000000001</v>
      </c>
      <c r="E83">
        <f>GT_NG!S83</f>
        <v>2.08</v>
      </c>
      <c r="F83">
        <f>GT_Spot!S83</f>
        <v>0</v>
      </c>
      <c r="G83">
        <f>PPCL_NG!S83</f>
        <v>41.43</v>
      </c>
      <c r="H83">
        <f>PPCL_Spot!S83</f>
        <v>0</v>
      </c>
      <c r="I83">
        <f>Bawana_NG!S83</f>
        <v>22.999198773775518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87.941353862240447</v>
      </c>
      <c r="P83" s="36">
        <v>0</v>
      </c>
      <c r="Q83" s="36">
        <v>0</v>
      </c>
      <c r="R83" s="38">
        <v>0</v>
      </c>
      <c r="S83" s="38">
        <v>8.15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1.6213333469425342</v>
      </c>
      <c r="AD83">
        <f t="shared" si="4"/>
        <v>191.39454128907346</v>
      </c>
      <c r="AE83">
        <f>'IDT-1'!E83</f>
        <v>0</v>
      </c>
      <c r="AF83" s="24"/>
      <c r="AG83">
        <f t="shared" si="5"/>
        <v>191.39454128907346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1.3253220000000001</v>
      </c>
      <c r="E84">
        <f>GT_NG!S84</f>
        <v>2.0559537572254336</v>
      </c>
      <c r="F84">
        <f>GT_Spot!S84</f>
        <v>0</v>
      </c>
      <c r="G84">
        <f>PPCL_NG!S84</f>
        <v>41.43</v>
      </c>
      <c r="H84">
        <f>PPCL_Spot!S84</f>
        <v>0</v>
      </c>
      <c r="I84">
        <f>Bawana_NG!S84</f>
        <v>22.999198773775518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87.941353862240447</v>
      </c>
      <c r="P84" s="36">
        <v>0</v>
      </c>
      <c r="Q84" s="36">
        <v>0</v>
      </c>
      <c r="R84" s="38">
        <v>0</v>
      </c>
      <c r="S84" s="38">
        <v>8.15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1.6211313585032276</v>
      </c>
      <c r="AD84">
        <f t="shared" si="4"/>
        <v>191.37069703473819</v>
      </c>
      <c r="AE84">
        <f>'IDT-1'!E84</f>
        <v>0</v>
      </c>
      <c r="AF84" s="24"/>
      <c r="AG84">
        <f t="shared" si="5"/>
        <v>191.37069703473819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1.3253220000000001</v>
      </c>
      <c r="E85">
        <f>GT_NG!S85</f>
        <v>2.0559537572254336</v>
      </c>
      <c r="F85">
        <f>GT_Spot!S85</f>
        <v>0</v>
      </c>
      <c r="G85">
        <f>PPCL_NG!S85</f>
        <v>41.43</v>
      </c>
      <c r="H85">
        <f>PPCL_Spot!S85</f>
        <v>0</v>
      </c>
      <c r="I85">
        <f>Bawana_NG!S85</f>
        <v>22.999198773775518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85.093671629116116</v>
      </c>
      <c r="P85" s="36">
        <v>0</v>
      </c>
      <c r="Q85" s="36">
        <v>0</v>
      </c>
      <c r="R85" s="38">
        <v>0</v>
      </c>
      <c r="S85" s="38">
        <v>8.15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1.5972108277449835</v>
      </c>
      <c r="AD85">
        <f t="shared" si="4"/>
        <v>188.5469353323721</v>
      </c>
      <c r="AE85">
        <f>'IDT-1'!E85</f>
        <v>0</v>
      </c>
      <c r="AF85" s="24"/>
      <c r="AG85">
        <f t="shared" si="5"/>
        <v>188.5469353323721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1.3253220000000001</v>
      </c>
      <c r="E86">
        <f>GT_NG!S86</f>
        <v>2.0559537572254336</v>
      </c>
      <c r="F86">
        <f>GT_Spot!S86</f>
        <v>0</v>
      </c>
      <c r="G86">
        <f>PPCL_NG!S86</f>
        <v>41.43</v>
      </c>
      <c r="H86">
        <f>PPCL_Spot!S86</f>
        <v>0</v>
      </c>
      <c r="I86">
        <f>Bawana_NG!S86</f>
        <v>22.999198773775518</v>
      </c>
      <c r="J86">
        <f>Bawana_RLNG!S86</f>
        <v>0</v>
      </c>
      <c r="K86">
        <f>Bawana_Spot!S86</f>
        <v>4.4791879834439369E-4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80.16974430713357</v>
      </c>
      <c r="P86" s="36">
        <v>0</v>
      </c>
      <c r="Q86" s="36">
        <v>0</v>
      </c>
      <c r="R86" s="38">
        <v>0</v>
      </c>
      <c r="S86" s="38">
        <v>8.15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1.555853600758236</v>
      </c>
      <c r="AD86">
        <f t="shared" si="4"/>
        <v>183.66481315617463</v>
      </c>
      <c r="AE86">
        <f>'IDT-1'!E86</f>
        <v>0</v>
      </c>
      <c r="AF86" s="24"/>
      <c r="AG86">
        <f t="shared" si="5"/>
        <v>183.66481315617463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1.3253220000000001</v>
      </c>
      <c r="E87">
        <f>GT_NG!S87</f>
        <v>2.08</v>
      </c>
      <c r="F87">
        <f>GT_Spot!S87</f>
        <v>0</v>
      </c>
      <c r="G87">
        <f>PPCL_NG!S87</f>
        <v>42</v>
      </c>
      <c r="H87">
        <f>PPCL_Spot!S87</f>
        <v>0</v>
      </c>
      <c r="I87">
        <f>Bawana_NG!S87</f>
        <v>22.999198773775518</v>
      </c>
      <c r="J87">
        <f>Bawana_RLNG!S87</f>
        <v>0</v>
      </c>
      <c r="K87">
        <f>Bawana_Spot!S87</f>
        <v>4.4791879834439369E-4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80.139631104368931</v>
      </c>
      <c r="P87" s="36">
        <v>0</v>
      </c>
      <c r="Q87" s="36">
        <v>0</v>
      </c>
      <c r="R87" s="38">
        <v>0</v>
      </c>
      <c r="S87" s="38">
        <v>8.15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29.09</v>
      </c>
      <c r="AB87" s="75">
        <f>-STOA!Q87</f>
        <v>0</v>
      </c>
      <c r="AC87">
        <f t="shared" si="3"/>
        <v>1.6453022155432102</v>
      </c>
      <c r="AD87">
        <f t="shared" si="4"/>
        <v>174.1392975813996</v>
      </c>
      <c r="AE87">
        <f>'IDT-1'!E87</f>
        <v>0</v>
      </c>
      <c r="AF87" s="24"/>
      <c r="AG87">
        <f t="shared" si="5"/>
        <v>174.1392975813996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1.3253220000000001</v>
      </c>
      <c r="E88">
        <f>GT_NG!S88</f>
        <v>2.08</v>
      </c>
      <c r="F88">
        <f>GT_Spot!S88</f>
        <v>0</v>
      </c>
      <c r="G88">
        <f>PPCL_NG!S88</f>
        <v>42</v>
      </c>
      <c r="H88">
        <f>PPCL_Spot!S88</f>
        <v>0</v>
      </c>
      <c r="I88">
        <f>Bawana_NG!S88</f>
        <v>22.999198773775518</v>
      </c>
      <c r="J88">
        <f>Bawana_RLNG!S88</f>
        <v>0</v>
      </c>
      <c r="K88">
        <f>Bawana_Spot!S88</f>
        <v>4.4791879834439369E-4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80.139631104368931</v>
      </c>
      <c r="P88" s="36">
        <v>0</v>
      </c>
      <c r="Q88" s="36">
        <v>0</v>
      </c>
      <c r="R88" s="38">
        <v>0</v>
      </c>
      <c r="S88" s="38">
        <v>8.15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29.09</v>
      </c>
      <c r="AB88" s="75">
        <f>-STOA!Q88</f>
        <v>0</v>
      </c>
      <c r="AC88">
        <f t="shared" si="3"/>
        <v>1.6453022155432102</v>
      </c>
      <c r="AD88">
        <f t="shared" si="4"/>
        <v>174.1392975813996</v>
      </c>
      <c r="AE88">
        <f>'IDT-1'!E88</f>
        <v>0</v>
      </c>
      <c r="AF88" s="24"/>
      <c r="AG88">
        <f t="shared" si="5"/>
        <v>174.1392975813996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1.3253220000000001</v>
      </c>
      <c r="E89">
        <f>GT_NG!S89</f>
        <v>2.08</v>
      </c>
      <c r="F89">
        <f>GT_Spot!S89</f>
        <v>0</v>
      </c>
      <c r="G89">
        <f>PPCL_NG!S89</f>
        <v>42</v>
      </c>
      <c r="H89">
        <f>PPCL_Spot!S89</f>
        <v>0</v>
      </c>
      <c r="I89">
        <f>Bawana_NG!S89</f>
        <v>22.999198773775518</v>
      </c>
      <c r="J89">
        <f>Bawana_RLNG!S89</f>
        <v>0</v>
      </c>
      <c r="K89">
        <f>Bawana_Spot!S89</f>
        <v>4.4791879834439369E-4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83.329625003970534</v>
      </c>
      <c r="P89" s="36">
        <v>0</v>
      </c>
      <c r="Q89" s="36">
        <v>0</v>
      </c>
      <c r="R89" s="38">
        <v>0</v>
      </c>
      <c r="S89" s="38">
        <v>8.15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29.09</v>
      </c>
      <c r="AB89" s="75">
        <f>-STOA!Q89</f>
        <v>0</v>
      </c>
      <c r="AC89">
        <f t="shared" si="3"/>
        <v>1.6720981642998634</v>
      </c>
      <c r="AD89">
        <f t="shared" si="4"/>
        <v>177.30249553224454</v>
      </c>
      <c r="AE89">
        <f>'IDT-1'!E89</f>
        <v>0</v>
      </c>
      <c r="AF89" s="24"/>
      <c r="AG89">
        <f t="shared" si="5"/>
        <v>177.30249553224454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1.3253220000000001</v>
      </c>
      <c r="E90">
        <f>GT_NG!S90</f>
        <v>2.08</v>
      </c>
      <c r="F90">
        <f>GT_Spot!S90</f>
        <v>0</v>
      </c>
      <c r="G90">
        <f>PPCL_NG!S90</f>
        <v>42</v>
      </c>
      <c r="H90">
        <f>PPCL_Spot!S90</f>
        <v>0</v>
      </c>
      <c r="I90">
        <f>Bawana_NG!S90</f>
        <v>22.999198773775518</v>
      </c>
      <c r="J90">
        <f>Bawana_RLNG!S90</f>
        <v>0</v>
      </c>
      <c r="K90">
        <f>Bawana_Spot!S90</f>
        <v>4.4791879834439369E-4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88.021448247183173</v>
      </c>
      <c r="P90" s="36">
        <v>0</v>
      </c>
      <c r="Q90" s="36">
        <v>0</v>
      </c>
      <c r="R90" s="38">
        <v>0</v>
      </c>
      <c r="S90" s="38">
        <v>8.15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29.09</v>
      </c>
      <c r="AB90" s="75">
        <f>-STOA!Q90</f>
        <v>0</v>
      </c>
      <c r="AC90">
        <f t="shared" si="3"/>
        <v>1.7115094795428496</v>
      </c>
      <c r="AD90">
        <f t="shared" si="4"/>
        <v>181.95490746021417</v>
      </c>
      <c r="AE90">
        <f>'IDT-1'!E90</f>
        <v>0</v>
      </c>
      <c r="AF90" s="24"/>
      <c r="AG90">
        <f t="shared" si="5"/>
        <v>181.95490746021417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1.3253220000000001</v>
      </c>
      <c r="E91">
        <f>GT_NG!S91</f>
        <v>2.08</v>
      </c>
      <c r="F91">
        <f>GT_Spot!S91</f>
        <v>0</v>
      </c>
      <c r="G91">
        <f>PPCL_NG!S91</f>
        <v>42</v>
      </c>
      <c r="H91">
        <f>PPCL_Spot!S91</f>
        <v>0</v>
      </c>
      <c r="I91">
        <f>Bawana_NG!S91</f>
        <v>22.999198773775518</v>
      </c>
      <c r="J91">
        <f>Bawana_RLNG!S91</f>
        <v>0</v>
      </c>
      <c r="K91">
        <f>Bawana_Spot!S91</f>
        <v>4.4791879834439369E-4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87.861466447131036</v>
      </c>
      <c r="P91" s="36">
        <v>0</v>
      </c>
      <c r="Q91" s="36">
        <v>0</v>
      </c>
      <c r="R91" s="38">
        <v>0</v>
      </c>
      <c r="S91" s="38">
        <v>8.15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29.09</v>
      </c>
      <c r="AB91" s="75">
        <f>-STOA!Q91</f>
        <v>0</v>
      </c>
      <c r="AC91">
        <f t="shared" si="3"/>
        <v>1.7101656324224117</v>
      </c>
      <c r="AD91">
        <f t="shared" si="4"/>
        <v>181.79626950728249</v>
      </c>
      <c r="AE91">
        <f>'IDT-1'!E91</f>
        <v>0</v>
      </c>
      <c r="AF91" s="24"/>
      <c r="AG91">
        <f t="shared" si="5"/>
        <v>181.79626950728249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1.3253220000000001</v>
      </c>
      <c r="E92">
        <f>GT_NG!S92</f>
        <v>2.08</v>
      </c>
      <c r="F92">
        <f>GT_Spot!S92</f>
        <v>0</v>
      </c>
      <c r="G92">
        <f>PPCL_NG!S92</f>
        <v>42</v>
      </c>
      <c r="H92">
        <f>PPCL_Spot!S92</f>
        <v>0</v>
      </c>
      <c r="I92">
        <f>Bawana_NG!S92</f>
        <v>22.999198773775518</v>
      </c>
      <c r="J92">
        <f>Bawana_RLNG!S92</f>
        <v>0</v>
      </c>
      <c r="K92">
        <f>Bawana_Spot!S92</f>
        <v>4.4791879834439369E-4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87.034666909978284</v>
      </c>
      <c r="P92" s="36">
        <v>0</v>
      </c>
      <c r="Q92" s="36">
        <v>0</v>
      </c>
      <c r="R92" s="38">
        <v>0</v>
      </c>
      <c r="S92" s="38">
        <v>8.15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29.09</v>
      </c>
      <c r="AB92" s="75">
        <f>-STOA!Q92</f>
        <v>0</v>
      </c>
      <c r="AC92">
        <f t="shared" si="3"/>
        <v>1.7032205163103284</v>
      </c>
      <c r="AD92">
        <f t="shared" si="4"/>
        <v>180.97641508624181</v>
      </c>
      <c r="AE92">
        <f>'IDT-1'!E92</f>
        <v>0</v>
      </c>
      <c r="AF92" s="24"/>
      <c r="AG92">
        <f t="shared" si="5"/>
        <v>180.97641508624181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1.3253220000000001</v>
      </c>
      <c r="E93">
        <f>GT_NG!S93</f>
        <v>2.08</v>
      </c>
      <c r="F93">
        <f>GT_Spot!S93</f>
        <v>0</v>
      </c>
      <c r="G93">
        <f>PPCL_NG!S93</f>
        <v>42.57</v>
      </c>
      <c r="H93">
        <f>PPCL_Spot!S93</f>
        <v>0</v>
      </c>
      <c r="I93">
        <f>Bawana_NG!S93</f>
        <v>22.999198773775518</v>
      </c>
      <c r="J93">
        <f>Bawana_RLNG!S93</f>
        <v>0</v>
      </c>
      <c r="K93">
        <f>Bawana_Spot!S93</f>
        <v>4.4791879834439369E-4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82.18555493834161</v>
      </c>
      <c r="P93" s="36">
        <v>0</v>
      </c>
      <c r="Q93" s="36">
        <v>0</v>
      </c>
      <c r="R93" s="38">
        <v>0</v>
      </c>
      <c r="S93" s="38">
        <v>8.15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29.09</v>
      </c>
      <c r="AB93" s="75">
        <f>-STOA!Q93</f>
        <v>0</v>
      </c>
      <c r="AC93">
        <f t="shared" si="3"/>
        <v>1.6672759757485804</v>
      </c>
      <c r="AD93">
        <f t="shared" si="4"/>
        <v>176.73324765516691</v>
      </c>
      <c r="AE93">
        <f>'IDT-1'!E93</f>
        <v>0</v>
      </c>
      <c r="AF93" s="24"/>
      <c r="AG93">
        <f t="shared" si="5"/>
        <v>176.73324765516691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1.3253220000000001</v>
      </c>
      <c r="E94">
        <f>GT_NG!S94</f>
        <v>2.08</v>
      </c>
      <c r="F94">
        <f>GT_Spot!S94</f>
        <v>0</v>
      </c>
      <c r="G94">
        <f>PPCL_NG!S94</f>
        <v>42.57</v>
      </c>
      <c r="H94">
        <f>PPCL_Spot!S94</f>
        <v>0</v>
      </c>
      <c r="I94">
        <f>Bawana_NG!S94</f>
        <v>22.999198773775518</v>
      </c>
      <c r="J94">
        <f>Bawana_RLNG!S94</f>
        <v>0</v>
      </c>
      <c r="K94">
        <f>Bawana_Spot!S94</f>
        <v>4.4791879834439369E-4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80.299591954074785</v>
      </c>
      <c r="P94" s="36">
        <v>0</v>
      </c>
      <c r="Q94" s="36">
        <v>0</v>
      </c>
      <c r="R94" s="38">
        <v>0</v>
      </c>
      <c r="S94" s="38">
        <v>8.15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29.09</v>
      </c>
      <c r="AB94" s="75">
        <f>-STOA!Q94</f>
        <v>0</v>
      </c>
      <c r="AC94">
        <f t="shared" si="3"/>
        <v>1.6514338866807392</v>
      </c>
      <c r="AD94">
        <f t="shared" si="4"/>
        <v>174.86312675996791</v>
      </c>
      <c r="AE94">
        <f>'IDT-1'!E94</f>
        <v>0</v>
      </c>
      <c r="AF94" s="24"/>
      <c r="AG94">
        <f t="shared" si="5"/>
        <v>174.86312675996791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1.3253220000000001</v>
      </c>
      <c r="E95">
        <f>GT_NG!S95</f>
        <v>2.08</v>
      </c>
      <c r="F95">
        <f>GT_Spot!S95</f>
        <v>0</v>
      </c>
      <c r="G95">
        <f>PPCL_NG!S95</f>
        <v>42.57</v>
      </c>
      <c r="H95">
        <f>PPCL_Spot!S95</f>
        <v>0</v>
      </c>
      <c r="I95">
        <f>Bawana_NG!S95</f>
        <v>22.999198773775518</v>
      </c>
      <c r="J95">
        <f>Bawana_RLNG!S95</f>
        <v>0</v>
      </c>
      <c r="K95">
        <f>Bawana_Spot!S95</f>
        <v>4.4791879834439369E-4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76.341820635712949</v>
      </c>
      <c r="P95" s="36">
        <v>0</v>
      </c>
      <c r="Q95" s="36">
        <v>0</v>
      </c>
      <c r="R95" s="38">
        <v>0</v>
      </c>
      <c r="S95" s="38">
        <v>8.15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29.09</v>
      </c>
      <c r="AB95" s="75">
        <f>-STOA!Q95</f>
        <v>0</v>
      </c>
      <c r="AC95">
        <f t="shared" si="3"/>
        <v>1.6181886076064997</v>
      </c>
      <c r="AD95">
        <f t="shared" si="4"/>
        <v>170.93860072068031</v>
      </c>
      <c r="AE95">
        <f>'IDT-1'!E95</f>
        <v>0</v>
      </c>
      <c r="AF95" s="24"/>
      <c r="AG95">
        <f t="shared" si="5"/>
        <v>170.93860072068031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1.3253220000000001</v>
      </c>
      <c r="E96">
        <f>GT_NG!S96</f>
        <v>2.08</v>
      </c>
      <c r="F96">
        <f>GT_Spot!S96</f>
        <v>0</v>
      </c>
      <c r="G96">
        <f>PPCL_NG!S96</f>
        <v>42.57</v>
      </c>
      <c r="H96">
        <f>PPCL_Spot!S96</f>
        <v>0</v>
      </c>
      <c r="I96">
        <f>Bawana_NG!S96</f>
        <v>22.999198773775518</v>
      </c>
      <c r="J96">
        <f>Bawana_RLNG!S96</f>
        <v>0</v>
      </c>
      <c r="K96">
        <f>Bawana_Spot!S96</f>
        <v>4.4791879834439369E-4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72.882478718561003</v>
      </c>
      <c r="P96" s="36">
        <v>0</v>
      </c>
      <c r="Q96" s="36">
        <v>0</v>
      </c>
      <c r="R96" s="38">
        <v>0</v>
      </c>
      <c r="S96" s="38">
        <v>8.15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29.09</v>
      </c>
      <c r="AB96" s="75">
        <f>-STOA!Q96</f>
        <v>0</v>
      </c>
      <c r="AC96">
        <f t="shared" si="3"/>
        <v>1.5891301355024234</v>
      </c>
      <c r="AD96">
        <f t="shared" si="4"/>
        <v>167.50831727563244</v>
      </c>
      <c r="AE96">
        <f>'IDT-1'!E96</f>
        <v>0</v>
      </c>
      <c r="AF96" s="24"/>
      <c r="AG96">
        <f t="shared" si="5"/>
        <v>167.50831727563244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1.3253220000000001</v>
      </c>
      <c r="E97">
        <f>GT_NG!S97</f>
        <v>2.08</v>
      </c>
      <c r="F97">
        <f>GT_Spot!S97</f>
        <v>0</v>
      </c>
      <c r="G97">
        <f>PPCL_NG!S97</f>
        <v>43.142857142857139</v>
      </c>
      <c r="H97">
        <f>PPCL_Spot!S97</f>
        <v>0</v>
      </c>
      <c r="I97">
        <f>Bawana_NG!S97</f>
        <v>22.999198773775518</v>
      </c>
      <c r="J97">
        <f>Bawana_RLNG!S97</f>
        <v>0</v>
      </c>
      <c r="K97">
        <f>Bawana_Spot!S97</f>
        <v>4.4791879834439369E-4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70.16084611752288</v>
      </c>
      <c r="P97" s="36">
        <v>0</v>
      </c>
      <c r="Q97" s="36">
        <v>0</v>
      </c>
      <c r="R97" s="38">
        <v>0</v>
      </c>
      <c r="S97" s="38">
        <v>8.15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29.09</v>
      </c>
      <c r="AB97" s="75">
        <f>-STOA!Q97</f>
        <v>0</v>
      </c>
      <c r="AC97">
        <f t="shared" si="3"/>
        <v>1.5710804216537031</v>
      </c>
      <c r="AD97">
        <f t="shared" si="4"/>
        <v>165.37759153130017</v>
      </c>
      <c r="AE97">
        <f>'IDT-1'!E97</f>
        <v>0</v>
      </c>
      <c r="AF97" s="24"/>
      <c r="AG97">
        <f t="shared" si="5"/>
        <v>165.37759153130017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1.3253220000000001</v>
      </c>
      <c r="E98">
        <f>GT_NG!S98</f>
        <v>2.08</v>
      </c>
      <c r="F98">
        <f>GT_Spot!S98</f>
        <v>0</v>
      </c>
      <c r="G98">
        <f>PPCL_NG!S98</f>
        <v>43.142857142857139</v>
      </c>
      <c r="H98">
        <f>PPCL_Spot!S98</f>
        <v>0</v>
      </c>
      <c r="I98">
        <f>Bawana_NG!S98</f>
        <v>22.999198773775518</v>
      </c>
      <c r="J98">
        <f>Bawana_RLNG!S98</f>
        <v>0</v>
      </c>
      <c r="K98">
        <f>Bawana_Spot!S98</f>
        <v>4.4791879834439369E-4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69.835231148388303</v>
      </c>
      <c r="P98" s="36">
        <v>0</v>
      </c>
      <c r="Q98" s="36">
        <v>0</v>
      </c>
      <c r="R98" s="38">
        <v>0</v>
      </c>
      <c r="S98" s="38">
        <v>8.15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29.09</v>
      </c>
      <c r="AB98" s="75">
        <f>-STOA!Q98</f>
        <v>0</v>
      </c>
      <c r="AC98">
        <f t="shared" si="3"/>
        <v>1.5683452559129727</v>
      </c>
      <c r="AD98">
        <f t="shared" si="4"/>
        <v>165.05471172790635</v>
      </c>
      <c r="AE98">
        <f>'IDT-1'!E98</f>
        <v>0</v>
      </c>
      <c r="AF98" s="24"/>
      <c r="AG98">
        <f t="shared" si="5"/>
        <v>165.05471172790635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4.9733450308082718E-2</v>
      </c>
      <c r="F99">
        <f t="shared" si="6"/>
        <v>0</v>
      </c>
      <c r="G99">
        <f t="shared" si="6"/>
        <v>1.0009921427592892</v>
      </c>
      <c r="H99">
        <f t="shared" si="6"/>
        <v>0</v>
      </c>
      <c r="I99">
        <f t="shared" si="6"/>
        <v>0.55259863105174956</v>
      </c>
      <c r="J99">
        <f t="shared" si="6"/>
        <v>0</v>
      </c>
      <c r="K99">
        <f t="shared" si="6"/>
        <v>1.4557360946192791E-6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1.5063680435595912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0.15668999999999977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2.66E-3</v>
      </c>
      <c r="Z99" s="34">
        <f t="shared" si="6"/>
        <v>-6.6814999999999999E-2</v>
      </c>
      <c r="AA99" s="75">
        <f t="shared" si="6"/>
        <v>0.69816000000000034</v>
      </c>
      <c r="AB99" s="75">
        <f t="shared" si="6"/>
        <v>0</v>
      </c>
      <c r="AC99">
        <f t="shared" si="6"/>
        <v>4.1071288623615053E-2</v>
      </c>
      <c r="AD99">
        <f t="shared" si="6"/>
        <v>4.5735788517911908</v>
      </c>
      <c r="AE99">
        <f t="shared" si="6"/>
        <v>0</v>
      </c>
      <c r="AG99">
        <f t="shared" si="6"/>
        <v>4.5735788517911908</v>
      </c>
      <c r="AI99">
        <f t="shared" si="6"/>
        <v>0</v>
      </c>
      <c r="AJ99">
        <f t="shared" si="6"/>
        <v>0</v>
      </c>
      <c r="AK99">
        <f t="shared" si="6"/>
        <v>0.21161499999999994</v>
      </c>
      <c r="AL99">
        <f t="shared" si="6"/>
        <v>-7.0000000000000007E-2</v>
      </c>
      <c r="AM99">
        <f t="shared" si="6"/>
        <v>0</v>
      </c>
      <c r="AN99">
        <f t="shared" si="6"/>
        <v>0</v>
      </c>
      <c r="AO99">
        <f t="shared" si="6"/>
        <v>0.54102749999999999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8.3000000000000007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0.17572608382485058</v>
      </c>
      <c r="AD3">
        <f>SUM(B3:AB3,AI3:AV3)-AC3</f>
        <v>20.744045800085935</v>
      </c>
      <c r="AE3">
        <f>'IDT-1'!D3</f>
        <v>0</v>
      </c>
      <c r="AF3" s="24"/>
      <c r="AG3">
        <f>SUM(AD3:AF3)</f>
        <v>20.744045800085935</v>
      </c>
      <c r="AI3" s="34">
        <f>PXIL!L3</f>
        <v>0</v>
      </c>
      <c r="AJ3" s="34">
        <f>PXIL!R3</f>
        <v>0</v>
      </c>
      <c r="AK3" s="34">
        <f>RTM_IEX!L3</f>
        <v>6.78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8.3000000000000007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0.17404608382485059</v>
      </c>
      <c r="AD4">
        <f t="shared" ref="AD4:AD67" si="1">SUM(B4:AB4,AI4:AV4)-AC4</f>
        <v>20.545725800085936</v>
      </c>
      <c r="AE4">
        <f>'IDT-1'!D4</f>
        <v>0</v>
      </c>
      <c r="AF4" s="24"/>
      <c r="AG4">
        <f t="shared" ref="AG4:AG67" si="2">SUM(AD4:AF4)</f>
        <v>20.545725800085936</v>
      </c>
      <c r="AI4" s="34">
        <f>PXIL!L4</f>
        <v>0</v>
      </c>
      <c r="AJ4" s="34">
        <f>PXIL!R4</f>
        <v>0</v>
      </c>
      <c r="AK4" s="34">
        <f>RTM_IEX!L4</f>
        <v>6.58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8.3000000000000007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0.20621808382485057</v>
      </c>
      <c r="AD5">
        <f t="shared" si="1"/>
        <v>24.343553800085935</v>
      </c>
      <c r="AE5">
        <f>'IDT-1'!D5</f>
        <v>0</v>
      </c>
      <c r="AF5" s="24"/>
      <c r="AG5">
        <f t="shared" si="2"/>
        <v>24.343553800085935</v>
      </c>
      <c r="AI5" s="34">
        <f>PXIL!L5</f>
        <v>0</v>
      </c>
      <c r="AJ5" s="34">
        <f>PXIL!R5</f>
        <v>0</v>
      </c>
      <c r="AK5" s="34">
        <f>RTM_IEX!L5</f>
        <v>10.41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8.3000000000000007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0.20815008382485059</v>
      </c>
      <c r="AD6">
        <f t="shared" si="1"/>
        <v>24.571621800085936</v>
      </c>
      <c r="AE6">
        <f>'IDT-1'!D6</f>
        <v>0</v>
      </c>
      <c r="AF6" s="24"/>
      <c r="AG6">
        <f t="shared" si="2"/>
        <v>24.571621800085936</v>
      </c>
      <c r="AI6" s="34">
        <f>PXIL!L6</f>
        <v>0</v>
      </c>
      <c r="AJ6" s="34">
        <f>PXIL!R6</f>
        <v>0</v>
      </c>
      <c r="AK6" s="34">
        <f>RTM_IEX!L6</f>
        <v>10.64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8.3000000000000007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0.20815008382485059</v>
      </c>
      <c r="AD7">
        <f t="shared" si="1"/>
        <v>24.571621800085936</v>
      </c>
      <c r="AE7">
        <f>'IDT-1'!D7</f>
        <v>0</v>
      </c>
      <c r="AF7" s="24"/>
      <c r="AG7">
        <f t="shared" si="2"/>
        <v>24.571621800085936</v>
      </c>
      <c r="AI7" s="34">
        <f>PXIL!L7</f>
        <v>0</v>
      </c>
      <c r="AJ7" s="34">
        <f>PXIL!R7</f>
        <v>0</v>
      </c>
      <c r="AK7" s="34">
        <f>RTM_IEX!L7</f>
        <v>10.64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8.3000000000000007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0.20411808382485058</v>
      </c>
      <c r="AD8">
        <f t="shared" si="1"/>
        <v>24.095653800085934</v>
      </c>
      <c r="AE8">
        <f>'IDT-1'!D8</f>
        <v>0</v>
      </c>
      <c r="AF8" s="24"/>
      <c r="AG8">
        <f t="shared" si="2"/>
        <v>24.095653800085934</v>
      </c>
      <c r="AI8" s="34">
        <f>PXIL!L8</f>
        <v>0</v>
      </c>
      <c r="AJ8" s="34">
        <f>PXIL!R8</f>
        <v>0</v>
      </c>
      <c r="AK8" s="34">
        <f>RTM_IEX!L8</f>
        <v>10.16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8.42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0.19126608382485055</v>
      </c>
      <c r="AD9">
        <f t="shared" si="1"/>
        <v>22.578505800085935</v>
      </c>
      <c r="AE9">
        <f>'IDT-1'!D9</f>
        <v>0</v>
      </c>
      <c r="AF9" s="24"/>
      <c r="AG9">
        <f t="shared" si="2"/>
        <v>22.578505800085935</v>
      </c>
      <c r="AI9" s="34">
        <f>PXIL!L9</f>
        <v>0</v>
      </c>
      <c r="AJ9" s="34">
        <f>PXIL!R9</f>
        <v>0</v>
      </c>
      <c r="AK9" s="34">
        <f>RTM_IEX!L9</f>
        <v>8.51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8.42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0.19126608382485055</v>
      </c>
      <c r="AD10">
        <f t="shared" si="1"/>
        <v>22.578505800085935</v>
      </c>
      <c r="AE10">
        <f>'IDT-1'!D10</f>
        <v>0</v>
      </c>
      <c r="AF10" s="24"/>
      <c r="AG10">
        <f t="shared" si="2"/>
        <v>22.578505800085935</v>
      </c>
      <c r="AI10" s="34">
        <f>PXIL!L10</f>
        <v>0</v>
      </c>
      <c r="AJ10" s="34">
        <f>PXIL!R10</f>
        <v>0</v>
      </c>
      <c r="AK10" s="34">
        <f>RTM_IEX!L10</f>
        <v>8.51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8.42</v>
      </c>
      <c r="H11">
        <f>PPCL_Spot!R11</f>
        <v>0</v>
      </c>
      <c r="I11">
        <f>Bawana_NG!R11</f>
        <v>5.8397892153324191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0.19126622940879229</v>
      </c>
      <c r="AD11">
        <f t="shared" si="1"/>
        <v>22.578522985923623</v>
      </c>
      <c r="AE11">
        <f>'IDT-1'!D11</f>
        <v>0</v>
      </c>
      <c r="AF11" s="24"/>
      <c r="AG11">
        <f t="shared" si="2"/>
        <v>22.578522985923623</v>
      </c>
      <c r="AI11" s="34">
        <f>PXIL!L11</f>
        <v>0</v>
      </c>
      <c r="AJ11" s="34">
        <f>PXIL!R11</f>
        <v>0</v>
      </c>
      <c r="AK11" s="34">
        <f>RTM_IEX!L11</f>
        <v>8.51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8.42</v>
      </c>
      <c r="H12">
        <f>PPCL_Spot!R12</f>
        <v>0</v>
      </c>
      <c r="I12">
        <f>Bawana_NG!R12</f>
        <v>5.8397892153324191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0.19697822940879228</v>
      </c>
      <c r="AD12">
        <f t="shared" si="1"/>
        <v>23.252810985923624</v>
      </c>
      <c r="AE12">
        <f>'IDT-1'!D12</f>
        <v>0</v>
      </c>
      <c r="AF12" s="24"/>
      <c r="AG12">
        <f t="shared" si="2"/>
        <v>23.252810985923624</v>
      </c>
      <c r="AI12" s="34">
        <f>PXIL!L12</f>
        <v>0</v>
      </c>
      <c r="AJ12" s="34">
        <f>PXIL!R12</f>
        <v>0</v>
      </c>
      <c r="AK12" s="34">
        <f>RTM_IEX!L12</f>
        <v>9.19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8.42</v>
      </c>
      <c r="H13">
        <f>PPCL_Spot!R13</f>
        <v>0</v>
      </c>
      <c r="I13">
        <f>Bawana_NG!R13</f>
        <v>5.8397814943689887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0.19697816455269948</v>
      </c>
      <c r="AD13">
        <f t="shared" si="1"/>
        <v>23.252803329816288</v>
      </c>
      <c r="AE13">
        <f>'IDT-1'!D13</f>
        <v>0</v>
      </c>
      <c r="AF13" s="24"/>
      <c r="AG13">
        <f t="shared" si="2"/>
        <v>23.252803329816288</v>
      </c>
      <c r="AI13" s="34">
        <f>PXIL!L13</f>
        <v>0</v>
      </c>
      <c r="AJ13" s="34">
        <f>PXIL!R13</f>
        <v>0</v>
      </c>
      <c r="AK13" s="34">
        <f>RTM_IEX!L13</f>
        <v>9.19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8.42</v>
      </c>
      <c r="H14">
        <f>PPCL_Spot!R14</f>
        <v>0</v>
      </c>
      <c r="I14">
        <f>Bawana_NG!R14</f>
        <v>5.8397814943689887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0.1929461645526995</v>
      </c>
      <c r="AD14">
        <f t="shared" si="1"/>
        <v>22.77683532981629</v>
      </c>
      <c r="AE14">
        <f>'IDT-1'!D14</f>
        <v>0</v>
      </c>
      <c r="AF14" s="24"/>
      <c r="AG14">
        <f t="shared" si="2"/>
        <v>22.77683532981629</v>
      </c>
      <c r="AI14" s="34">
        <f>PXIL!L14</f>
        <v>0</v>
      </c>
      <c r="AJ14" s="34">
        <f>PXIL!R14</f>
        <v>0</v>
      </c>
      <c r="AK14" s="34">
        <f>RTM_IEX!L14</f>
        <v>8.7100000000000009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8.42</v>
      </c>
      <c r="H15">
        <f>PPCL_Spot!R15</f>
        <v>0</v>
      </c>
      <c r="I15">
        <f>Bawana_NG!R15</f>
        <v>5.8397814943689887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0.18479816455269948</v>
      </c>
      <c r="AD15">
        <f t="shared" si="1"/>
        <v>21.81498332981629</v>
      </c>
      <c r="AE15">
        <f>'IDT-1'!D15</f>
        <v>0</v>
      </c>
      <c r="AF15" s="24"/>
      <c r="AG15">
        <f t="shared" si="2"/>
        <v>21.81498332981629</v>
      </c>
      <c r="AI15" s="34">
        <f>PXIL!L15</f>
        <v>0</v>
      </c>
      <c r="AJ15" s="34">
        <f>PXIL!R15</f>
        <v>0</v>
      </c>
      <c r="AK15" s="34">
        <f>RTM_IEX!L15</f>
        <v>7.74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8.42</v>
      </c>
      <c r="H16">
        <f>PPCL_Spot!R16</f>
        <v>0</v>
      </c>
      <c r="I16">
        <f>Bawana_NG!R16</f>
        <v>5.8397814943689887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0.18883016455269949</v>
      </c>
      <c r="AD16">
        <f t="shared" si="1"/>
        <v>22.290951329816291</v>
      </c>
      <c r="AE16">
        <f>'IDT-1'!D16</f>
        <v>0</v>
      </c>
      <c r="AF16" s="24"/>
      <c r="AG16">
        <f t="shared" si="2"/>
        <v>22.290951329816291</v>
      </c>
      <c r="AI16" s="34">
        <f>PXIL!L16</f>
        <v>0</v>
      </c>
      <c r="AJ16" s="34">
        <f>PXIL!R16</f>
        <v>0</v>
      </c>
      <c r="AK16" s="34">
        <f>RTM_IEX!L16</f>
        <v>8.2200000000000006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8.42</v>
      </c>
      <c r="H17">
        <f>PPCL_Spot!R17</f>
        <v>0</v>
      </c>
      <c r="I17">
        <f>Bawana_NG!R17</f>
        <v>5.8397814943689887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0.18883016455269949</v>
      </c>
      <c r="AD17">
        <f t="shared" si="1"/>
        <v>22.290951329816291</v>
      </c>
      <c r="AE17">
        <f>'IDT-1'!D17</f>
        <v>0</v>
      </c>
      <c r="AF17" s="24"/>
      <c r="AG17">
        <f t="shared" si="2"/>
        <v>22.290951329816291</v>
      </c>
      <c r="AI17" s="34">
        <f>PXIL!L17</f>
        <v>0</v>
      </c>
      <c r="AJ17" s="34">
        <f>PXIL!R17</f>
        <v>0</v>
      </c>
      <c r="AK17" s="34">
        <f>RTM_IEX!L17</f>
        <v>8.2200000000000006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8.42</v>
      </c>
      <c r="H18">
        <f>PPCL_Spot!R18</f>
        <v>0</v>
      </c>
      <c r="I18">
        <f>Bawana_NG!R18</f>
        <v>5.8397814943689887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0.18883016455269949</v>
      </c>
      <c r="AD18">
        <f t="shared" si="1"/>
        <v>22.290951329816291</v>
      </c>
      <c r="AE18">
        <f>'IDT-1'!D18</f>
        <v>0</v>
      </c>
      <c r="AF18" s="24"/>
      <c r="AG18">
        <f t="shared" si="2"/>
        <v>22.290951329816291</v>
      </c>
      <c r="AI18" s="34">
        <f>PXIL!L18</f>
        <v>0</v>
      </c>
      <c r="AJ18" s="34">
        <f>PXIL!R18</f>
        <v>0</v>
      </c>
      <c r="AK18" s="34">
        <f>RTM_IEX!L18</f>
        <v>8.2200000000000006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8.530584286594971</v>
      </c>
      <c r="H19">
        <f>PPCL_Spot!R19</f>
        <v>0</v>
      </c>
      <c r="I19">
        <f>Bawana_NG!R19</f>
        <v>5.8397814943689887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0.18975907256009725</v>
      </c>
      <c r="AD19">
        <f t="shared" si="1"/>
        <v>22.400606708403863</v>
      </c>
      <c r="AE19">
        <f>'IDT-1'!D19</f>
        <v>0</v>
      </c>
      <c r="AF19" s="24"/>
      <c r="AG19">
        <f t="shared" si="2"/>
        <v>22.400606708403863</v>
      </c>
      <c r="AI19" s="34">
        <f>PXIL!L19</f>
        <v>0</v>
      </c>
      <c r="AJ19" s="34">
        <f>PXIL!R19</f>
        <v>0</v>
      </c>
      <c r="AK19" s="34">
        <f>RTM_IEX!L19</f>
        <v>8.2200000000000006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8.530584286594971</v>
      </c>
      <c r="H20">
        <f>PPCL_Spot!R20</f>
        <v>0</v>
      </c>
      <c r="I20">
        <f>Bawana_NG!R20</f>
        <v>5.8397814943689887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0.18975907256009725</v>
      </c>
      <c r="AD20">
        <f t="shared" si="1"/>
        <v>22.400606708403863</v>
      </c>
      <c r="AE20">
        <f>'IDT-1'!D20</f>
        <v>0</v>
      </c>
      <c r="AF20" s="24"/>
      <c r="AG20">
        <f t="shared" si="2"/>
        <v>22.400606708403863</v>
      </c>
      <c r="AI20" s="34">
        <f>PXIL!L20</f>
        <v>0</v>
      </c>
      <c r="AJ20" s="34">
        <f>PXIL!R20</f>
        <v>0</v>
      </c>
      <c r="AK20" s="34">
        <f>RTM_IEX!L20</f>
        <v>8.2200000000000006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8.530584286594971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0.18976090800739773</v>
      </c>
      <c r="AD21">
        <f t="shared" si="1"/>
        <v>22.400823378587571</v>
      </c>
      <c r="AE21">
        <f>'IDT-1'!D21</f>
        <v>0</v>
      </c>
      <c r="AF21" s="24"/>
      <c r="AG21">
        <f t="shared" si="2"/>
        <v>22.400823378587571</v>
      </c>
      <c r="AI21" s="34">
        <f>PXIL!L21</f>
        <v>0</v>
      </c>
      <c r="AJ21" s="34">
        <f>PXIL!R21</f>
        <v>0</v>
      </c>
      <c r="AK21" s="34">
        <f>RTM_IEX!L21</f>
        <v>8.2200000000000006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8.530584286594971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0.18976090800739773</v>
      </c>
      <c r="AD22">
        <f t="shared" si="1"/>
        <v>22.400823378587571</v>
      </c>
      <c r="AE22">
        <f>'IDT-1'!D22</f>
        <v>0</v>
      </c>
      <c r="AF22" s="24"/>
      <c r="AG22">
        <f t="shared" si="2"/>
        <v>22.400823378587571</v>
      </c>
      <c r="AI22" s="34">
        <f>PXIL!L22</f>
        <v>0</v>
      </c>
      <c r="AJ22" s="34">
        <f>PXIL!R22</f>
        <v>0</v>
      </c>
      <c r="AK22" s="34">
        <f>RTM_IEX!L22</f>
        <v>8.2200000000000006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8.7694153723085133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0.19176708912739149</v>
      </c>
      <c r="AD23">
        <f t="shared" si="1"/>
        <v>22.637648283181118</v>
      </c>
      <c r="AE23">
        <f>'IDT-1'!D23</f>
        <v>0</v>
      </c>
      <c r="AF23" s="24"/>
      <c r="AG23">
        <f t="shared" si="2"/>
        <v>22.637648283181118</v>
      </c>
      <c r="AI23" s="34">
        <f>PXIL!L23</f>
        <v>0</v>
      </c>
      <c r="AJ23" s="34">
        <f>PXIL!R23</f>
        <v>0</v>
      </c>
      <c r="AK23" s="34">
        <f>RTM_IEX!L23</f>
        <v>8.2200000000000006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8.7694153723085133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0.19176708912739149</v>
      </c>
      <c r="AD24">
        <f t="shared" si="1"/>
        <v>22.637648283181118</v>
      </c>
      <c r="AE24">
        <f>'IDT-1'!D24</f>
        <v>0</v>
      </c>
      <c r="AF24" s="24"/>
      <c r="AG24">
        <f t="shared" si="2"/>
        <v>22.637648283181118</v>
      </c>
      <c r="AI24" s="34">
        <f>PXIL!L24</f>
        <v>0</v>
      </c>
      <c r="AJ24" s="34">
        <f>PXIL!R24</f>
        <v>0</v>
      </c>
      <c r="AK24" s="34">
        <f>RTM_IEX!L24</f>
        <v>8.2200000000000006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8.7694153723085133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0.19991508912739148</v>
      </c>
      <c r="AD25">
        <f t="shared" si="1"/>
        <v>23.599500283181118</v>
      </c>
      <c r="AE25">
        <f>'IDT-1'!D25</f>
        <v>0</v>
      </c>
      <c r="AF25" s="24"/>
      <c r="AG25">
        <f t="shared" si="2"/>
        <v>23.599500283181118</v>
      </c>
      <c r="AI25" s="34">
        <f>PXIL!L25</f>
        <v>0</v>
      </c>
      <c r="AJ25" s="34">
        <f>PXIL!R25</f>
        <v>0</v>
      </c>
      <c r="AK25" s="34">
        <f>RTM_IEX!L25</f>
        <v>9.19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8.7694153723085133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0.19991508912739148</v>
      </c>
      <c r="AD26">
        <f t="shared" si="1"/>
        <v>23.599500283181118</v>
      </c>
      <c r="AE26">
        <f>'IDT-1'!D26</f>
        <v>0</v>
      </c>
      <c r="AF26" s="24"/>
      <c r="AG26">
        <f t="shared" si="2"/>
        <v>23.599500283181118</v>
      </c>
      <c r="AI26" s="34">
        <f>PXIL!L26</f>
        <v>0</v>
      </c>
      <c r="AJ26" s="34">
        <f>PXIL!R26</f>
        <v>0</v>
      </c>
      <c r="AK26" s="34">
        <f>RTM_IEX!L26</f>
        <v>9.19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8.7694153723085133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0.2120950891273915</v>
      </c>
      <c r="AD27">
        <f t="shared" si="1"/>
        <v>25.037320283181121</v>
      </c>
      <c r="AE27">
        <f>'IDT-1'!D27</f>
        <v>0</v>
      </c>
      <c r="AF27" s="24"/>
      <c r="AG27">
        <f t="shared" si="2"/>
        <v>25.037320283181121</v>
      </c>
      <c r="AI27" s="34">
        <f>PXIL!L27</f>
        <v>0</v>
      </c>
      <c r="AJ27" s="34">
        <f>PXIL!R27</f>
        <v>0</v>
      </c>
      <c r="AK27" s="34">
        <f>RTM_IEX!L27</f>
        <v>10.64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8.7694153723085133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0.2120950891273915</v>
      </c>
      <c r="AD28">
        <f t="shared" si="1"/>
        <v>25.037320283181121</v>
      </c>
      <c r="AE28">
        <f>'IDT-1'!D28</f>
        <v>0</v>
      </c>
      <c r="AF28" s="24"/>
      <c r="AG28">
        <f t="shared" si="2"/>
        <v>25.037320283181121</v>
      </c>
      <c r="AI28" s="34">
        <f>PXIL!L28</f>
        <v>0</v>
      </c>
      <c r="AJ28" s="34">
        <f>PXIL!R28</f>
        <v>0</v>
      </c>
      <c r="AK28" s="34">
        <f>RTM_IEX!L28</f>
        <v>10.64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8.7694153723085133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0.32</v>
      </c>
      <c r="AB29" s="75">
        <f>-STOA!R29</f>
        <v>0</v>
      </c>
      <c r="AC29">
        <f t="shared" si="0"/>
        <v>0.21478308912739147</v>
      </c>
      <c r="AD29">
        <f t="shared" si="1"/>
        <v>25.354632283181122</v>
      </c>
      <c r="AE29">
        <f>'IDT-1'!D29</f>
        <v>0</v>
      </c>
      <c r="AF29" s="24"/>
      <c r="AG29">
        <f t="shared" si="2"/>
        <v>25.354632283181122</v>
      </c>
      <c r="AI29" s="34">
        <f>PXIL!L29</f>
        <v>0</v>
      </c>
      <c r="AJ29" s="34">
        <f>PXIL!R29</f>
        <v>0</v>
      </c>
      <c r="AK29" s="34">
        <f>RTM_IEX!L29</f>
        <v>10.64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8.7694153723085133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</v>
      </c>
      <c r="AB30" s="75">
        <f>-STOA!R30</f>
        <v>0</v>
      </c>
      <c r="AC30">
        <f t="shared" si="0"/>
        <v>0.2179750891273915</v>
      </c>
      <c r="AD30">
        <f t="shared" si="1"/>
        <v>25.731440283181119</v>
      </c>
      <c r="AE30">
        <f>'IDT-1'!D30</f>
        <v>0</v>
      </c>
      <c r="AF30" s="24"/>
      <c r="AG30">
        <f t="shared" si="2"/>
        <v>25.731440283181119</v>
      </c>
      <c r="AI30" s="34">
        <f>PXIL!L30</f>
        <v>0</v>
      </c>
      <c r="AJ30" s="34">
        <f>PXIL!R30</f>
        <v>0</v>
      </c>
      <c r="AK30" s="34">
        <f>RTM_IEX!L30</f>
        <v>10.64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8.7694153723085133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1.0900000000000001</v>
      </c>
      <c r="AB31" s="75">
        <f>-STOA!R31</f>
        <v>0</v>
      </c>
      <c r="AC31">
        <f t="shared" si="0"/>
        <v>0.21310308912739148</v>
      </c>
      <c r="AD31">
        <f t="shared" si="1"/>
        <v>25.156312283181119</v>
      </c>
      <c r="AE31">
        <f>'IDT-1'!D31</f>
        <v>0</v>
      </c>
      <c r="AF31" s="24"/>
      <c r="AG31">
        <f t="shared" si="2"/>
        <v>25.156312283181119</v>
      </c>
      <c r="AI31" s="34">
        <f>PXIL!L31</f>
        <v>0</v>
      </c>
      <c r="AJ31" s="34">
        <f>PXIL!R31</f>
        <v>0</v>
      </c>
      <c r="AK31" s="34">
        <f>RTM_IEX!L31</f>
        <v>9.67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8.7694153723085133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1.56</v>
      </c>
      <c r="AB32" s="75">
        <f>-STOA!R32</f>
        <v>0</v>
      </c>
      <c r="AC32">
        <f t="shared" si="0"/>
        <v>0.21705108912739146</v>
      </c>
      <c r="AD32">
        <f t="shared" si="1"/>
        <v>25.622364283181117</v>
      </c>
      <c r="AE32">
        <f>'IDT-1'!D32</f>
        <v>0</v>
      </c>
      <c r="AF32" s="24"/>
      <c r="AG32">
        <f t="shared" si="2"/>
        <v>25.622364283181117</v>
      </c>
      <c r="AI32" s="34">
        <f>PXIL!L32</f>
        <v>0</v>
      </c>
      <c r="AJ32" s="34">
        <f>PXIL!R32</f>
        <v>0</v>
      </c>
      <c r="AK32" s="34">
        <f>RTM_IEX!L32</f>
        <v>9.67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8.7694153723085133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</v>
      </c>
      <c r="AB33" s="75">
        <f>-STOA!R33</f>
        <v>0</v>
      </c>
      <c r="AC33">
        <f t="shared" si="0"/>
        <v>0.21755508912739149</v>
      </c>
      <c r="AD33">
        <f t="shared" si="1"/>
        <v>25.68186028318112</v>
      </c>
      <c r="AE33">
        <f>'IDT-1'!D33</f>
        <v>0</v>
      </c>
      <c r="AF33" s="24"/>
      <c r="AG33">
        <f t="shared" si="2"/>
        <v>25.68186028318112</v>
      </c>
      <c r="AI33" s="34">
        <f>PXIL!L33</f>
        <v>0</v>
      </c>
      <c r="AJ33" s="34">
        <f>PXIL!R33</f>
        <v>0</v>
      </c>
      <c r="AK33" s="34">
        <f>RTM_IEX!L33</f>
        <v>9.19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8.7694153723085133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2.67</v>
      </c>
      <c r="AB34" s="75">
        <f>-STOA!R34</f>
        <v>0</v>
      </c>
      <c r="AC34">
        <f t="shared" si="0"/>
        <v>0.22637508912739149</v>
      </c>
      <c r="AD34">
        <f t="shared" si="1"/>
        <v>26.723040283181124</v>
      </c>
      <c r="AE34">
        <f>'IDT-1'!D34</f>
        <v>0</v>
      </c>
      <c r="AF34" s="24"/>
      <c r="AG34">
        <f t="shared" si="2"/>
        <v>26.723040283181124</v>
      </c>
      <c r="AI34" s="34">
        <f>PXIL!L34</f>
        <v>0</v>
      </c>
      <c r="AJ34" s="34">
        <f>PXIL!R34</f>
        <v>0</v>
      </c>
      <c r="AK34" s="34">
        <f>RTM_IEX!L34</f>
        <v>9.67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8.7694153723085133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3.28</v>
      </c>
      <c r="AB35" s="75">
        <f>-STOA!R35</f>
        <v>0</v>
      </c>
      <c r="AC35">
        <f t="shared" si="0"/>
        <v>0.23553108912739149</v>
      </c>
      <c r="AD35">
        <f t="shared" si="1"/>
        <v>27.803884283181119</v>
      </c>
      <c r="AE35">
        <f>'IDT-1'!D35</f>
        <v>0</v>
      </c>
      <c r="AF35" s="24"/>
      <c r="AG35">
        <f t="shared" si="2"/>
        <v>27.803884283181119</v>
      </c>
      <c r="AI35" s="34">
        <f>PXIL!L35</f>
        <v>0</v>
      </c>
      <c r="AJ35" s="34">
        <f>PXIL!R35</f>
        <v>0</v>
      </c>
      <c r="AK35" s="34">
        <f>RTM_IEX!L35</f>
        <v>10.15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8.7694153723085133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3.86</v>
      </c>
      <c r="AB36" s="75">
        <f>-STOA!R36</f>
        <v>0</v>
      </c>
      <c r="AC36">
        <f t="shared" si="0"/>
        <v>0.24451908912739145</v>
      </c>
      <c r="AD36">
        <f t="shared" si="1"/>
        <v>28.864896283181121</v>
      </c>
      <c r="AE36">
        <f>'IDT-1'!D36</f>
        <v>0</v>
      </c>
      <c r="AF36" s="24"/>
      <c r="AG36">
        <f t="shared" si="2"/>
        <v>28.864896283181121</v>
      </c>
      <c r="AI36" s="34">
        <f>PXIL!L36</f>
        <v>0</v>
      </c>
      <c r="AJ36" s="34">
        <f>PXIL!R36</f>
        <v>0</v>
      </c>
      <c r="AK36" s="34">
        <f>RTM_IEX!L36</f>
        <v>10.64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8.7694153723085133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4.45</v>
      </c>
      <c r="AB37" s="75">
        <f>-STOA!R37</f>
        <v>0</v>
      </c>
      <c r="AC37">
        <f t="shared" si="0"/>
        <v>0.24132708912739148</v>
      </c>
      <c r="AD37">
        <f t="shared" si="1"/>
        <v>28.488088283181117</v>
      </c>
      <c r="AE37">
        <f>'IDT-1'!D37</f>
        <v>0</v>
      </c>
      <c r="AF37" s="24"/>
      <c r="AG37">
        <f t="shared" si="2"/>
        <v>28.488088283181117</v>
      </c>
      <c r="AI37" s="34">
        <f>PXIL!L37</f>
        <v>0</v>
      </c>
      <c r="AJ37" s="34">
        <f>PXIL!R37</f>
        <v>0</v>
      </c>
      <c r="AK37" s="34">
        <f>RTM_IEX!L37</f>
        <v>9.67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8.7694153723085133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5.04</v>
      </c>
      <c r="AB38" s="75">
        <f>-STOA!R38</f>
        <v>0</v>
      </c>
      <c r="AC38">
        <f t="shared" si="0"/>
        <v>0.24628308912739147</v>
      </c>
      <c r="AD38">
        <f t="shared" si="1"/>
        <v>29.073132283181121</v>
      </c>
      <c r="AE38">
        <f>'IDT-1'!D38</f>
        <v>0</v>
      </c>
      <c r="AF38" s="24"/>
      <c r="AG38">
        <f t="shared" si="2"/>
        <v>29.073132283181121</v>
      </c>
      <c r="AI38" s="34">
        <f>PXIL!L38</f>
        <v>0</v>
      </c>
      <c r="AJ38" s="34">
        <f>PXIL!R38</f>
        <v>0</v>
      </c>
      <c r="AK38" s="34">
        <f>RTM_IEX!L38</f>
        <v>9.67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8.7694153723085133</v>
      </c>
      <c r="H39">
        <f>PPCL_Spot!R39</f>
        <v>0</v>
      </c>
      <c r="I39">
        <f>Bawana_NG!R39</f>
        <v>5.8397814943689887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5.59</v>
      </c>
      <c r="AB39" s="75">
        <f>-STOA!R39</f>
        <v>0</v>
      </c>
      <c r="AC39">
        <f t="shared" si="0"/>
        <v>0.25904925368009102</v>
      </c>
      <c r="AD39">
        <f t="shared" si="1"/>
        <v>30.580147612997415</v>
      </c>
      <c r="AE39">
        <f>'IDT-1'!D39</f>
        <v>0</v>
      </c>
      <c r="AF39" s="24"/>
      <c r="AG39">
        <f t="shared" si="2"/>
        <v>30.580147612997415</v>
      </c>
      <c r="AI39" s="34">
        <f>PXIL!L39</f>
        <v>0</v>
      </c>
      <c r="AJ39" s="34">
        <f>PXIL!R39</f>
        <v>0</v>
      </c>
      <c r="AK39" s="34">
        <f>RTM_IEX!L39</f>
        <v>10.64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8.7694153723085133</v>
      </c>
      <c r="H40">
        <f>PPCL_Spot!R40</f>
        <v>0</v>
      </c>
      <c r="I40">
        <f>Bawana_NG!R40</f>
        <v>5.8397814943689887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6.12</v>
      </c>
      <c r="AB40" s="75">
        <f>-STOA!R40</f>
        <v>0</v>
      </c>
      <c r="AC40">
        <f t="shared" si="0"/>
        <v>0.26350125368009097</v>
      </c>
      <c r="AD40">
        <f t="shared" si="1"/>
        <v>31.105695612997412</v>
      </c>
      <c r="AE40">
        <f>'IDT-1'!D40</f>
        <v>0</v>
      </c>
      <c r="AF40" s="24"/>
      <c r="AG40">
        <f t="shared" si="2"/>
        <v>31.105695612997412</v>
      </c>
      <c r="AI40" s="34">
        <f>PXIL!L40</f>
        <v>0</v>
      </c>
      <c r="AJ40" s="34">
        <f>PXIL!R40</f>
        <v>0</v>
      </c>
      <c r="AK40" s="34">
        <f>RTM_IEX!L40</f>
        <v>10.64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8.7694153723085133</v>
      </c>
      <c r="H41">
        <f>PPCL_Spot!R41</f>
        <v>0</v>
      </c>
      <c r="I41">
        <f>Bawana_NG!R41</f>
        <v>5.8397814943689887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6.63</v>
      </c>
      <c r="AB41" s="75">
        <f>-STOA!R41</f>
        <v>0</v>
      </c>
      <c r="AC41">
        <f t="shared" si="0"/>
        <v>0.27996525368009101</v>
      </c>
      <c r="AD41">
        <f t="shared" si="1"/>
        <v>33.049231612997417</v>
      </c>
      <c r="AE41">
        <f>'IDT-1'!D41</f>
        <v>0</v>
      </c>
      <c r="AF41" s="24"/>
      <c r="AG41">
        <f t="shared" si="2"/>
        <v>33.049231612997417</v>
      </c>
      <c r="AI41" s="34">
        <f>PXIL!L41</f>
        <v>0</v>
      </c>
      <c r="AJ41" s="34">
        <f>PXIL!R41</f>
        <v>0</v>
      </c>
      <c r="AK41" s="34">
        <f>RTM_IEX!L41</f>
        <v>12.09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8.7694153723085133</v>
      </c>
      <c r="H42">
        <f>PPCL_Spot!R42</f>
        <v>0</v>
      </c>
      <c r="I42">
        <f>Bawana_NG!R42</f>
        <v>5.8397814943689887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7.03</v>
      </c>
      <c r="AB42" s="75">
        <f>-STOA!R42</f>
        <v>0</v>
      </c>
      <c r="AC42">
        <f t="shared" si="0"/>
        <v>0.279293253680091</v>
      </c>
      <c r="AD42">
        <f t="shared" si="1"/>
        <v>32.969903612997413</v>
      </c>
      <c r="AE42">
        <f>'IDT-1'!D42</f>
        <v>0</v>
      </c>
      <c r="AF42" s="24"/>
      <c r="AG42">
        <f t="shared" si="2"/>
        <v>32.969903612997413</v>
      </c>
      <c r="AI42" s="34">
        <f>PXIL!L42</f>
        <v>0</v>
      </c>
      <c r="AJ42" s="34">
        <f>PXIL!R42</f>
        <v>0</v>
      </c>
      <c r="AK42" s="34">
        <f>RTM_IEX!L42</f>
        <v>11.61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8.7694153723085133</v>
      </c>
      <c r="H43">
        <f>PPCL_Spot!R43</f>
        <v>0</v>
      </c>
      <c r="I43">
        <f>Bawana_NG!R43</f>
        <v>5.8397814943689887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7.43</v>
      </c>
      <c r="AB43" s="75">
        <f>-STOA!R43</f>
        <v>0</v>
      </c>
      <c r="AC43">
        <f t="shared" si="0"/>
        <v>0.29080125368009097</v>
      </c>
      <c r="AD43">
        <f t="shared" si="1"/>
        <v>34.328395612997404</v>
      </c>
      <c r="AE43">
        <f>'IDT-1'!D43</f>
        <v>0</v>
      </c>
      <c r="AF43" s="24"/>
      <c r="AG43">
        <f t="shared" si="2"/>
        <v>34.328395612997404</v>
      </c>
      <c r="AI43" s="34">
        <f>PXIL!L43</f>
        <v>0</v>
      </c>
      <c r="AJ43" s="34">
        <f>PXIL!R43</f>
        <v>0</v>
      </c>
      <c r="AK43" s="34">
        <f>RTM_IEX!L43</f>
        <v>12.58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8.7694153723085133</v>
      </c>
      <c r="H44">
        <f>PPCL_Spot!R44</f>
        <v>0</v>
      </c>
      <c r="I44">
        <f>Bawana_NG!R44</f>
        <v>5.8397814943689887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7.78</v>
      </c>
      <c r="AB44" s="75">
        <f>-STOA!R44</f>
        <v>0</v>
      </c>
      <c r="AC44">
        <f t="shared" si="0"/>
        <v>0.29374125368009096</v>
      </c>
      <c r="AD44">
        <f t="shared" si="1"/>
        <v>34.675455612997411</v>
      </c>
      <c r="AE44">
        <f>'IDT-1'!D44</f>
        <v>0</v>
      </c>
      <c r="AF44" s="24"/>
      <c r="AG44">
        <f t="shared" si="2"/>
        <v>34.675455612997411</v>
      </c>
      <c r="AI44" s="34">
        <f>PXIL!L44</f>
        <v>0</v>
      </c>
      <c r="AJ44" s="34">
        <f>PXIL!R44</f>
        <v>0</v>
      </c>
      <c r="AK44" s="34">
        <f>RTM_IEX!L44</f>
        <v>12.58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8.7694153723085133</v>
      </c>
      <c r="H45">
        <f>PPCL_Spot!R45</f>
        <v>0</v>
      </c>
      <c r="I45">
        <f>Bawana_NG!R45</f>
        <v>5.8397814943689887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8.0500000000000007</v>
      </c>
      <c r="AB45" s="75">
        <f>-STOA!R45</f>
        <v>0</v>
      </c>
      <c r="AC45">
        <f t="shared" si="0"/>
        <v>0.29600925368009101</v>
      </c>
      <c r="AD45">
        <f t="shared" si="1"/>
        <v>34.943187612997413</v>
      </c>
      <c r="AE45">
        <f>'IDT-1'!D45</f>
        <v>0</v>
      </c>
      <c r="AF45" s="24"/>
      <c r="AG45">
        <f t="shared" si="2"/>
        <v>34.943187612997413</v>
      </c>
      <c r="AI45" s="34">
        <f>PXIL!L45</f>
        <v>0</v>
      </c>
      <c r="AJ45" s="34">
        <f>PXIL!R45</f>
        <v>0</v>
      </c>
      <c r="AK45" s="34">
        <f>RTM_IEX!L45</f>
        <v>12.58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8.7694153723085133</v>
      </c>
      <c r="H46">
        <f>PPCL_Spot!R46</f>
        <v>0</v>
      </c>
      <c r="I46">
        <f>Bawana_NG!R46</f>
        <v>5.8397814943689887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8.33</v>
      </c>
      <c r="AB46" s="75">
        <f>-STOA!R46</f>
        <v>0</v>
      </c>
      <c r="AC46">
        <f t="shared" si="0"/>
        <v>0.29836125368009103</v>
      </c>
      <c r="AD46">
        <f t="shared" si="1"/>
        <v>35.220835612997412</v>
      </c>
      <c r="AE46">
        <f>'IDT-1'!D46</f>
        <v>0</v>
      </c>
      <c r="AF46" s="24"/>
      <c r="AG46">
        <f t="shared" si="2"/>
        <v>35.220835612997412</v>
      </c>
      <c r="AI46" s="34">
        <f>PXIL!L46</f>
        <v>0</v>
      </c>
      <c r="AJ46" s="34">
        <f>PXIL!R46</f>
        <v>0</v>
      </c>
      <c r="AK46" s="34">
        <f>RTM_IEX!L46</f>
        <v>12.58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8.65</v>
      </c>
      <c r="H47">
        <f>PPCL_Spot!R47</f>
        <v>0</v>
      </c>
      <c r="I47">
        <f>Bawana_NG!R47</f>
        <v>5.8397814943689887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8.48</v>
      </c>
      <c r="AB47" s="75">
        <f>-STOA!R47</f>
        <v>0</v>
      </c>
      <c r="AC47">
        <f t="shared" si="0"/>
        <v>0.29047016455269947</v>
      </c>
      <c r="AD47">
        <f t="shared" si="1"/>
        <v>34.289311329816286</v>
      </c>
      <c r="AE47">
        <f>'IDT-1'!D47</f>
        <v>0</v>
      </c>
      <c r="AF47" s="24"/>
      <c r="AG47">
        <f t="shared" si="2"/>
        <v>34.289311329816286</v>
      </c>
      <c r="AI47" s="34">
        <f>PXIL!L47</f>
        <v>0</v>
      </c>
      <c r="AJ47" s="34">
        <f>PXIL!R47</f>
        <v>0</v>
      </c>
      <c r="AK47" s="34">
        <f>RTM_IEX!L47</f>
        <v>11.61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8.65</v>
      </c>
      <c r="H48">
        <f>PPCL_Spot!R48</f>
        <v>0</v>
      </c>
      <c r="I48">
        <f>Bawana_NG!R48</f>
        <v>5.8397814943689887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8.65</v>
      </c>
      <c r="AB48" s="75">
        <f>-STOA!R48</f>
        <v>0</v>
      </c>
      <c r="AC48">
        <f t="shared" si="0"/>
        <v>0.29189816455269951</v>
      </c>
      <c r="AD48">
        <f t="shared" si="1"/>
        <v>34.457883329816291</v>
      </c>
      <c r="AE48">
        <f>'IDT-1'!D48</f>
        <v>0</v>
      </c>
      <c r="AF48" s="24"/>
      <c r="AG48">
        <f t="shared" si="2"/>
        <v>34.457883329816291</v>
      </c>
      <c r="AI48" s="34">
        <f>PXIL!L48</f>
        <v>0</v>
      </c>
      <c r="AJ48" s="34">
        <f>PXIL!R48</f>
        <v>0</v>
      </c>
      <c r="AK48" s="34">
        <f>RTM_IEX!L48</f>
        <v>11.61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8.65</v>
      </c>
      <c r="H49">
        <f>PPCL_Spot!R49</f>
        <v>0</v>
      </c>
      <c r="I49">
        <f>Bawana_NG!R49</f>
        <v>5.8397814943689887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8.81</v>
      </c>
      <c r="AB49" s="75">
        <f>-STOA!R49</f>
        <v>0</v>
      </c>
      <c r="AC49">
        <f t="shared" si="0"/>
        <v>0.29324216455269947</v>
      </c>
      <c r="AD49">
        <f t="shared" si="1"/>
        <v>34.616539329816284</v>
      </c>
      <c r="AE49">
        <f>'IDT-1'!D49</f>
        <v>0</v>
      </c>
      <c r="AF49" s="24"/>
      <c r="AG49">
        <f t="shared" si="2"/>
        <v>34.616539329816284</v>
      </c>
      <c r="AI49" s="34">
        <f>PXIL!L49</f>
        <v>0</v>
      </c>
      <c r="AJ49" s="34">
        <f>PXIL!R49</f>
        <v>0</v>
      </c>
      <c r="AK49" s="34">
        <f>RTM_IEX!L49</f>
        <v>11.61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8.65</v>
      </c>
      <c r="H50">
        <f>PPCL_Spot!R50</f>
        <v>0</v>
      </c>
      <c r="I50">
        <f>Bawana_NG!R50</f>
        <v>5.8397814943689887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8.82</v>
      </c>
      <c r="AB50" s="75">
        <f>-STOA!R50</f>
        <v>0</v>
      </c>
      <c r="AC50">
        <f t="shared" si="0"/>
        <v>0.2933261645526995</v>
      </c>
      <c r="AD50">
        <f t="shared" si="1"/>
        <v>34.626455329816288</v>
      </c>
      <c r="AE50">
        <f>'IDT-1'!D50</f>
        <v>0</v>
      </c>
      <c r="AF50" s="24"/>
      <c r="AG50">
        <f t="shared" si="2"/>
        <v>34.626455329816288</v>
      </c>
      <c r="AI50" s="34">
        <f>PXIL!L50</f>
        <v>0</v>
      </c>
      <c r="AJ50" s="34">
        <f>PXIL!R50</f>
        <v>0</v>
      </c>
      <c r="AK50" s="34">
        <f>RTM_IEX!L50</f>
        <v>11.61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8.4700000000000006</v>
      </c>
      <c r="H51">
        <f>PPCL_Spot!R51</f>
        <v>0</v>
      </c>
      <c r="I51">
        <f>Bawana_NG!R51</f>
        <v>5.8397814943689887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8.89</v>
      </c>
      <c r="AB51" s="75">
        <f>-STOA!R51</f>
        <v>0</v>
      </c>
      <c r="AC51">
        <f t="shared" si="0"/>
        <v>0.29240216455269952</v>
      </c>
      <c r="AD51">
        <f t="shared" si="1"/>
        <v>34.517379329816293</v>
      </c>
      <c r="AE51">
        <f>'IDT-1'!D51</f>
        <v>0</v>
      </c>
      <c r="AF51" s="24"/>
      <c r="AG51">
        <f t="shared" si="2"/>
        <v>34.517379329816293</v>
      </c>
      <c r="AI51" s="34">
        <f>PXIL!L51</f>
        <v>0</v>
      </c>
      <c r="AJ51" s="34">
        <f>PXIL!R51</f>
        <v>0</v>
      </c>
      <c r="AK51" s="34">
        <f>RTM_IEX!L51</f>
        <v>11.61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8.4700000000000006</v>
      </c>
      <c r="H52">
        <f>PPCL_Spot!R52</f>
        <v>0</v>
      </c>
      <c r="I52">
        <f>Bawana_NG!R52</f>
        <v>5.8397814943689887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8.92</v>
      </c>
      <c r="AB52" s="75">
        <f>-STOA!R52</f>
        <v>0</v>
      </c>
      <c r="AC52">
        <f t="shared" si="0"/>
        <v>0.29265416455269949</v>
      </c>
      <c r="AD52">
        <f t="shared" si="1"/>
        <v>34.547127329816291</v>
      </c>
      <c r="AE52">
        <f>'IDT-1'!D52</f>
        <v>0</v>
      </c>
      <c r="AF52" s="24"/>
      <c r="AG52">
        <f t="shared" si="2"/>
        <v>34.547127329816291</v>
      </c>
      <c r="AI52" s="34">
        <f>PXIL!L52</f>
        <v>0</v>
      </c>
      <c r="AJ52" s="34">
        <f>PXIL!R52</f>
        <v>0</v>
      </c>
      <c r="AK52" s="34">
        <f>RTM_IEX!L52</f>
        <v>11.61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8.4700000000000006</v>
      </c>
      <c r="H53">
        <f>PPCL_Spot!R53</f>
        <v>0</v>
      </c>
      <c r="I53">
        <f>Bawana_NG!R53</f>
        <v>5.8397814943689887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8.81</v>
      </c>
      <c r="AB53" s="75">
        <f>-STOA!R53</f>
        <v>0</v>
      </c>
      <c r="AC53">
        <f t="shared" si="0"/>
        <v>0.29257016455269952</v>
      </c>
      <c r="AD53">
        <f t="shared" si="1"/>
        <v>34.537211329816287</v>
      </c>
      <c r="AE53">
        <f>'IDT-1'!D53</f>
        <v>0</v>
      </c>
      <c r="AF53" s="24"/>
      <c r="AG53">
        <f t="shared" si="2"/>
        <v>34.537211329816287</v>
      </c>
      <c r="AI53" s="34">
        <f>PXIL!L53</f>
        <v>0</v>
      </c>
      <c r="AJ53" s="34">
        <f>PXIL!R53</f>
        <v>0</v>
      </c>
      <c r="AK53" s="34">
        <f>RTM_IEX!L53</f>
        <v>11.71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8.4700000000000006</v>
      </c>
      <c r="H54">
        <f>PPCL_Spot!R54</f>
        <v>0</v>
      </c>
      <c r="I54">
        <f>Bawana_NG!R54</f>
        <v>5.8397814943689887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8.65</v>
      </c>
      <c r="AB54" s="75">
        <f>-STOA!R54</f>
        <v>0</v>
      </c>
      <c r="AC54">
        <f t="shared" si="0"/>
        <v>0.29282216455269949</v>
      </c>
      <c r="AD54">
        <f t="shared" si="1"/>
        <v>34.566959329816292</v>
      </c>
      <c r="AE54">
        <f>'IDT-1'!D54</f>
        <v>0</v>
      </c>
      <c r="AF54" s="24"/>
      <c r="AG54">
        <f t="shared" si="2"/>
        <v>34.566959329816292</v>
      </c>
      <c r="AI54" s="34">
        <f>PXIL!L54</f>
        <v>0</v>
      </c>
      <c r="AJ54" s="34">
        <f>PXIL!R54</f>
        <v>0</v>
      </c>
      <c r="AK54" s="34">
        <f>RTM_IEX!L54</f>
        <v>11.9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8.4700000000000006</v>
      </c>
      <c r="H55">
        <f>PPCL_Spot!R55</f>
        <v>0</v>
      </c>
      <c r="I55">
        <f>Bawana_NG!R55</f>
        <v>5.8397814943689887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8.56</v>
      </c>
      <c r="AB55" s="75">
        <f>-STOA!R55</f>
        <v>0</v>
      </c>
      <c r="AC55">
        <f t="shared" si="0"/>
        <v>0.2936621645526995</v>
      </c>
      <c r="AD55">
        <f t="shared" si="1"/>
        <v>34.66611932981629</v>
      </c>
      <c r="AE55">
        <f>'IDT-1'!D55</f>
        <v>0</v>
      </c>
      <c r="AF55" s="24"/>
      <c r="AG55">
        <f t="shared" si="2"/>
        <v>34.66611932981629</v>
      </c>
      <c r="AI55" s="34">
        <f>PXIL!L55</f>
        <v>0</v>
      </c>
      <c r="AJ55" s="34">
        <f>PXIL!R55</f>
        <v>0</v>
      </c>
      <c r="AK55" s="34">
        <f>RTM_IEX!L55</f>
        <v>12.09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8.4700000000000006</v>
      </c>
      <c r="H56">
        <f>PPCL_Spot!R56</f>
        <v>0</v>
      </c>
      <c r="I56">
        <f>Bawana_NG!R56</f>
        <v>5.8397814943689887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8.26</v>
      </c>
      <c r="AB56" s="75">
        <f>-STOA!R56</f>
        <v>0</v>
      </c>
      <c r="AC56">
        <f t="shared" si="0"/>
        <v>0.29198216455269949</v>
      </c>
      <c r="AD56">
        <f t="shared" si="1"/>
        <v>34.467799329816287</v>
      </c>
      <c r="AE56">
        <f>'IDT-1'!D56</f>
        <v>0</v>
      </c>
      <c r="AF56" s="24"/>
      <c r="AG56">
        <f t="shared" si="2"/>
        <v>34.467799329816287</v>
      </c>
      <c r="AI56" s="34">
        <f>PXIL!L56</f>
        <v>0</v>
      </c>
      <c r="AJ56" s="34">
        <f>PXIL!R56</f>
        <v>0</v>
      </c>
      <c r="AK56" s="34">
        <f>RTM_IEX!L56</f>
        <v>12.19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8.4700000000000006</v>
      </c>
      <c r="H57">
        <f>PPCL_Spot!R57</f>
        <v>0</v>
      </c>
      <c r="I57">
        <f>Bawana_NG!R57</f>
        <v>5.8397814943689887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8.18</v>
      </c>
      <c r="AB57" s="75">
        <f>-STOA!R57</f>
        <v>0</v>
      </c>
      <c r="AC57">
        <f t="shared" si="0"/>
        <v>0.28643816455269949</v>
      </c>
      <c r="AD57">
        <f t="shared" si="1"/>
        <v>33.813343329816291</v>
      </c>
      <c r="AE57">
        <f>'IDT-1'!D57</f>
        <v>0</v>
      </c>
      <c r="AF57" s="24"/>
      <c r="AG57">
        <f t="shared" si="2"/>
        <v>33.813343329816291</v>
      </c>
      <c r="AI57" s="34">
        <f>PXIL!L57</f>
        <v>0</v>
      </c>
      <c r="AJ57" s="34">
        <f>PXIL!R57</f>
        <v>0</v>
      </c>
      <c r="AK57" s="34">
        <f>RTM_IEX!L57</f>
        <v>11.61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8.4700000000000006</v>
      </c>
      <c r="H58">
        <f>PPCL_Spot!R58</f>
        <v>0</v>
      </c>
      <c r="I58">
        <f>Bawana_NG!R58</f>
        <v>5.8397814943689887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8.08</v>
      </c>
      <c r="AB58" s="75">
        <f>-STOA!R58</f>
        <v>0</v>
      </c>
      <c r="AC58">
        <f t="shared" si="0"/>
        <v>0.28559816455269948</v>
      </c>
      <c r="AD58">
        <f t="shared" si="1"/>
        <v>33.714183329816287</v>
      </c>
      <c r="AE58">
        <f>'IDT-1'!D58</f>
        <v>0</v>
      </c>
      <c r="AF58" s="24"/>
      <c r="AG58">
        <f t="shared" si="2"/>
        <v>33.714183329816287</v>
      </c>
      <c r="AI58" s="34">
        <f>PXIL!L58</f>
        <v>0</v>
      </c>
      <c r="AJ58" s="34">
        <f>PXIL!R58</f>
        <v>0</v>
      </c>
      <c r="AK58" s="34">
        <f>RTM_IEX!L58</f>
        <v>11.61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8.3000000000000007</v>
      </c>
      <c r="H59">
        <f>PPCL_Spot!R59</f>
        <v>0</v>
      </c>
      <c r="I59">
        <f>Bawana_NG!R59</f>
        <v>5.8397814943689887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7.92</v>
      </c>
      <c r="AB59" s="75">
        <f>-STOA!R59</f>
        <v>0</v>
      </c>
      <c r="AC59">
        <f t="shared" si="0"/>
        <v>0.28282616455269949</v>
      </c>
      <c r="AD59">
        <f t="shared" si="1"/>
        <v>33.386955329816288</v>
      </c>
      <c r="AE59">
        <f>'IDT-1'!D59</f>
        <v>0</v>
      </c>
      <c r="AF59" s="24"/>
      <c r="AG59">
        <f t="shared" si="2"/>
        <v>33.386955329816288</v>
      </c>
      <c r="AI59" s="34">
        <f>PXIL!L59</f>
        <v>0</v>
      </c>
      <c r="AJ59" s="34">
        <f>PXIL!R59</f>
        <v>0</v>
      </c>
      <c r="AK59" s="34">
        <f>RTM_IEX!L59</f>
        <v>11.61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8.3000000000000007</v>
      </c>
      <c r="H60">
        <f>PPCL_Spot!R60</f>
        <v>0</v>
      </c>
      <c r="I60">
        <f>Bawana_NG!R60</f>
        <v>5.8397814943689887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7.65</v>
      </c>
      <c r="AB60" s="75">
        <f>-STOA!R60</f>
        <v>0</v>
      </c>
      <c r="AC60">
        <f t="shared" si="0"/>
        <v>0.29273816455269952</v>
      </c>
      <c r="AD60">
        <f t="shared" si="1"/>
        <v>34.557043329816288</v>
      </c>
      <c r="AE60">
        <f>'IDT-1'!D60</f>
        <v>0</v>
      </c>
      <c r="AF60" s="24"/>
      <c r="AG60">
        <f t="shared" si="2"/>
        <v>34.557043329816288</v>
      </c>
      <c r="AI60" s="34">
        <f>PXIL!L60</f>
        <v>0</v>
      </c>
      <c r="AJ60" s="34">
        <f>PXIL!R60</f>
        <v>0</v>
      </c>
      <c r="AK60" s="34">
        <f>RTM_IEX!L60</f>
        <v>13.06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8.3000000000000007</v>
      </c>
      <c r="H61">
        <f>PPCL_Spot!R61</f>
        <v>0</v>
      </c>
      <c r="I61">
        <f>Bawana_NG!R61</f>
        <v>5.8397814943689887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7.23</v>
      </c>
      <c r="AB61" s="75">
        <f>-STOA!R61</f>
        <v>0</v>
      </c>
      <c r="AC61">
        <f t="shared" si="0"/>
        <v>0.29324216455269947</v>
      </c>
      <c r="AD61">
        <f t="shared" si="1"/>
        <v>34.616539329816284</v>
      </c>
      <c r="AE61">
        <f>'IDT-1'!D61</f>
        <v>0</v>
      </c>
      <c r="AF61" s="24"/>
      <c r="AG61">
        <f t="shared" si="2"/>
        <v>34.616539329816284</v>
      </c>
      <c r="AI61" s="34">
        <f>PXIL!L61</f>
        <v>0</v>
      </c>
      <c r="AJ61" s="34">
        <f>PXIL!R61</f>
        <v>0</v>
      </c>
      <c r="AK61" s="34">
        <f>RTM_IEX!L61</f>
        <v>13.54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8.3000000000000007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6.76</v>
      </c>
      <c r="AB62" s="75">
        <f>-STOA!R62</f>
        <v>0</v>
      </c>
      <c r="AC62">
        <f t="shared" si="0"/>
        <v>0.29341199999999995</v>
      </c>
      <c r="AD62">
        <f t="shared" si="1"/>
        <v>34.636588000000003</v>
      </c>
      <c r="AE62">
        <f>'IDT-1'!D62</f>
        <v>0</v>
      </c>
      <c r="AF62" s="24"/>
      <c r="AG62">
        <f t="shared" si="2"/>
        <v>34.636588000000003</v>
      </c>
      <c r="AI62" s="34">
        <f>PXIL!L62</f>
        <v>0</v>
      </c>
      <c r="AJ62" s="34">
        <f>PXIL!R62</f>
        <v>0</v>
      </c>
      <c r="AK62" s="34">
        <f>RTM_IEX!L62</f>
        <v>14.03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8.3000000000000007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6.35</v>
      </c>
      <c r="AB63" s="75">
        <f>-STOA!R63</f>
        <v>0</v>
      </c>
      <c r="AC63">
        <f t="shared" si="0"/>
        <v>0.29400000000000004</v>
      </c>
      <c r="AD63">
        <f t="shared" si="1"/>
        <v>34.706000000000003</v>
      </c>
      <c r="AE63">
        <f>'IDT-1'!D63</f>
        <v>0</v>
      </c>
      <c r="AF63" s="24"/>
      <c r="AG63">
        <f t="shared" si="2"/>
        <v>34.706000000000003</v>
      </c>
      <c r="AI63" s="34">
        <f>PXIL!L63</f>
        <v>0</v>
      </c>
      <c r="AJ63" s="34">
        <f>PXIL!R63</f>
        <v>0</v>
      </c>
      <c r="AK63" s="34">
        <f>RTM_IEX!L63</f>
        <v>14.51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8.3000000000000007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5.68</v>
      </c>
      <c r="AB64" s="75">
        <f>-STOA!R64</f>
        <v>0</v>
      </c>
      <c r="AC64">
        <f t="shared" si="0"/>
        <v>0.292404</v>
      </c>
      <c r="AD64">
        <f t="shared" si="1"/>
        <v>34.517596000000005</v>
      </c>
      <c r="AE64">
        <f>'IDT-1'!D64</f>
        <v>0</v>
      </c>
      <c r="AF64" s="24"/>
      <c r="AG64">
        <f t="shared" si="2"/>
        <v>34.517596000000005</v>
      </c>
      <c r="AI64" s="34">
        <f>PXIL!L64</f>
        <v>0</v>
      </c>
      <c r="AJ64" s="34">
        <f>PXIL!R64</f>
        <v>0</v>
      </c>
      <c r="AK64" s="34">
        <f>RTM_IEX!L64</f>
        <v>14.99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8.3000000000000007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5.3</v>
      </c>
      <c r="AB65" s="75">
        <f>-STOA!R65</f>
        <v>0</v>
      </c>
      <c r="AC65">
        <f t="shared" si="0"/>
        <v>0.29735999999999996</v>
      </c>
      <c r="AD65">
        <f t="shared" si="1"/>
        <v>35.102640000000008</v>
      </c>
      <c r="AE65">
        <f>'IDT-1'!D65</f>
        <v>0</v>
      </c>
      <c r="AF65" s="24"/>
      <c r="AG65">
        <f t="shared" si="2"/>
        <v>35.102640000000008</v>
      </c>
      <c r="AI65" s="34">
        <f>PXIL!L65</f>
        <v>0</v>
      </c>
      <c r="AJ65" s="34">
        <f>PXIL!R65</f>
        <v>0</v>
      </c>
      <c r="AK65" s="34">
        <f>RTM_IEX!L65</f>
        <v>15.96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8.3000000000000007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4.83</v>
      </c>
      <c r="AB66" s="75">
        <f>-STOA!R66</f>
        <v>0</v>
      </c>
      <c r="AC66">
        <f t="shared" si="0"/>
        <v>0.29752800000000001</v>
      </c>
      <c r="AD66">
        <f t="shared" si="1"/>
        <v>35.122472000000002</v>
      </c>
      <c r="AE66">
        <f>'IDT-1'!D66</f>
        <v>0</v>
      </c>
      <c r="AF66" s="24"/>
      <c r="AG66">
        <f t="shared" si="2"/>
        <v>35.122472000000002</v>
      </c>
      <c r="AI66" s="34">
        <f>PXIL!L66</f>
        <v>0</v>
      </c>
      <c r="AJ66" s="34">
        <f>PXIL!R66</f>
        <v>0</v>
      </c>
      <c r="AK66" s="34">
        <f>RTM_IEX!L66</f>
        <v>16.45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8.3000000000000007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4.17</v>
      </c>
      <c r="AB67" s="75">
        <f>-STOA!R67</f>
        <v>0</v>
      </c>
      <c r="AC67">
        <f t="shared" si="0"/>
        <v>0.30004799999999998</v>
      </c>
      <c r="AD67">
        <f t="shared" si="1"/>
        <v>35.419952000000002</v>
      </c>
      <c r="AE67">
        <f>'IDT-1'!D67</f>
        <v>0</v>
      </c>
      <c r="AF67" s="24"/>
      <c r="AG67">
        <f t="shared" si="2"/>
        <v>35.419952000000002</v>
      </c>
      <c r="AI67" s="34">
        <f>PXIL!L67</f>
        <v>0</v>
      </c>
      <c r="AJ67" s="34">
        <f>PXIL!R67</f>
        <v>0</v>
      </c>
      <c r="AK67" s="34">
        <f>RTM_IEX!L67</f>
        <v>17.41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8.3000000000000007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0.29668799999999995</v>
      </c>
      <c r="AD68">
        <f t="shared" ref="AD68:AD98" si="4">SUM(B68:AB68,AI68:AV68)-AC68</f>
        <v>35.023311999999997</v>
      </c>
      <c r="AE68">
        <f>'IDT-1'!D68</f>
        <v>0</v>
      </c>
      <c r="AF68" s="24"/>
      <c r="AG68">
        <f t="shared" ref="AG68:AG98" si="5">SUM(AD68:AF68)</f>
        <v>35.023311999999997</v>
      </c>
      <c r="AI68" s="34">
        <f>PXIL!L68</f>
        <v>0</v>
      </c>
      <c r="AJ68" s="34">
        <f>PXIL!R68</f>
        <v>0</v>
      </c>
      <c r="AK68" s="34">
        <f>RTM_IEX!L68</f>
        <v>17.41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8.3000000000000007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3.24</v>
      </c>
      <c r="AB69" s="75">
        <f>-STOA!R69</f>
        <v>0</v>
      </c>
      <c r="AC69">
        <f t="shared" si="3"/>
        <v>0.292236</v>
      </c>
      <c r="AD69">
        <f t="shared" si="4"/>
        <v>34.497764000000004</v>
      </c>
      <c r="AE69">
        <f>'IDT-1'!D69</f>
        <v>0</v>
      </c>
      <c r="AF69" s="24"/>
      <c r="AG69">
        <f t="shared" si="5"/>
        <v>34.497764000000004</v>
      </c>
      <c r="AI69" s="34">
        <f>PXIL!L69</f>
        <v>0</v>
      </c>
      <c r="AJ69" s="34">
        <f>PXIL!R69</f>
        <v>0</v>
      </c>
      <c r="AK69" s="34">
        <f>RTM_IEX!L69</f>
        <v>17.41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8.3000000000000007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2.62</v>
      </c>
      <c r="AB70" s="75">
        <f>-STOA!R70</f>
        <v>0</v>
      </c>
      <c r="AC70">
        <f t="shared" si="3"/>
        <v>0.28702799999999995</v>
      </c>
      <c r="AD70">
        <f t="shared" si="4"/>
        <v>33.882972000000002</v>
      </c>
      <c r="AE70">
        <f>'IDT-1'!D70</f>
        <v>0</v>
      </c>
      <c r="AF70" s="24"/>
      <c r="AG70">
        <f t="shared" si="5"/>
        <v>33.882972000000002</v>
      </c>
      <c r="AI70" s="34">
        <f>PXIL!L70</f>
        <v>0</v>
      </c>
      <c r="AJ70" s="34">
        <f>PXIL!R70</f>
        <v>0</v>
      </c>
      <c r="AK70" s="34">
        <f>RTM_IEX!L70</f>
        <v>17.41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8.3000000000000007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2.08</v>
      </c>
      <c r="AB71" s="75">
        <f>-STOA!R71</f>
        <v>0</v>
      </c>
      <c r="AC71">
        <f t="shared" si="3"/>
        <v>0.26627999999999996</v>
      </c>
      <c r="AD71">
        <f t="shared" si="4"/>
        <v>31.433720000000001</v>
      </c>
      <c r="AE71">
        <f>'IDT-1'!D71</f>
        <v>0</v>
      </c>
      <c r="AF71" s="24"/>
      <c r="AG71">
        <f t="shared" si="5"/>
        <v>31.433720000000001</v>
      </c>
      <c r="AI71" s="34">
        <f>PXIL!L71</f>
        <v>0</v>
      </c>
      <c r="AJ71" s="34">
        <f>PXIL!R71</f>
        <v>0</v>
      </c>
      <c r="AK71" s="34">
        <f>RTM_IEX!L71</f>
        <v>15.48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8.3000000000000007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1.59</v>
      </c>
      <c r="AB72" s="75">
        <f>-STOA!R72</f>
        <v>0</v>
      </c>
      <c r="AC72">
        <f t="shared" si="3"/>
        <v>0.24586799999999998</v>
      </c>
      <c r="AD72">
        <f t="shared" si="4"/>
        <v>29.024131999999998</v>
      </c>
      <c r="AE72">
        <f>'IDT-1'!D72</f>
        <v>0</v>
      </c>
      <c r="AF72" s="24"/>
      <c r="AG72">
        <f t="shared" si="5"/>
        <v>29.024131999999998</v>
      </c>
      <c r="AI72" s="34">
        <f>PXIL!L72</f>
        <v>0</v>
      </c>
      <c r="AJ72" s="34">
        <f>PXIL!R72</f>
        <v>0</v>
      </c>
      <c r="AK72" s="34">
        <f>RTM_IEX!L72</f>
        <v>13.54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8.3000000000000007</v>
      </c>
      <c r="H73">
        <f>PPCL_Spot!R73</f>
        <v>0</v>
      </c>
      <c r="I73">
        <f>Bawana_NG!R73</f>
        <v>5.8397814943689887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1.1100000000000001</v>
      </c>
      <c r="AB73" s="75">
        <f>-STOA!R73</f>
        <v>0</v>
      </c>
      <c r="AC73">
        <f t="shared" si="3"/>
        <v>0.2337701645526995</v>
      </c>
      <c r="AD73">
        <f t="shared" si="4"/>
        <v>27.596011329816289</v>
      </c>
      <c r="AE73">
        <f>'IDT-1'!D73</f>
        <v>0</v>
      </c>
      <c r="AF73" s="24"/>
      <c r="AG73">
        <f t="shared" si="5"/>
        <v>27.596011329816289</v>
      </c>
      <c r="AI73" s="34">
        <f>PXIL!L73</f>
        <v>0</v>
      </c>
      <c r="AJ73" s="34">
        <f>PXIL!R73</f>
        <v>0</v>
      </c>
      <c r="AK73" s="34">
        <f>RTM_IEX!L73</f>
        <v>12.58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8.3000000000000007</v>
      </c>
      <c r="H74">
        <f>PPCL_Spot!R74</f>
        <v>0</v>
      </c>
      <c r="I74">
        <f>Bawana_NG!R74</f>
        <v>5.8397814943689887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0.75</v>
      </c>
      <c r="AB74" s="75">
        <f>-STOA!R74</f>
        <v>0</v>
      </c>
      <c r="AC74">
        <f t="shared" si="3"/>
        <v>0.22259816455269948</v>
      </c>
      <c r="AD74">
        <f t="shared" si="4"/>
        <v>26.277183329816289</v>
      </c>
      <c r="AE74">
        <f>'IDT-1'!D74</f>
        <v>0</v>
      </c>
      <c r="AF74" s="24"/>
      <c r="AG74">
        <f t="shared" si="5"/>
        <v>26.277183329816289</v>
      </c>
      <c r="AI74" s="34">
        <f>PXIL!L74</f>
        <v>0</v>
      </c>
      <c r="AJ74" s="34">
        <f>PXIL!R74</f>
        <v>0</v>
      </c>
      <c r="AK74" s="34">
        <f>RTM_IEX!L74</f>
        <v>11.61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8.3000000000000007</v>
      </c>
      <c r="H75">
        <f>PPCL_Spot!R75</f>
        <v>0</v>
      </c>
      <c r="I75">
        <f>Bawana_NG!R75</f>
        <v>5.8397814943689887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0.44</v>
      </c>
      <c r="AB75" s="75">
        <f>-STOA!R75</f>
        <v>0</v>
      </c>
      <c r="AC75">
        <f t="shared" si="3"/>
        <v>0.21428216455269949</v>
      </c>
      <c r="AD75">
        <f t="shared" si="4"/>
        <v>25.295499329816288</v>
      </c>
      <c r="AE75">
        <f>'IDT-1'!D75</f>
        <v>0</v>
      </c>
      <c r="AF75" s="24"/>
      <c r="AG75">
        <f t="shared" si="5"/>
        <v>25.295499329816288</v>
      </c>
      <c r="AI75" s="34">
        <f>PXIL!L75</f>
        <v>0</v>
      </c>
      <c r="AJ75" s="34">
        <f>PXIL!R75</f>
        <v>0</v>
      </c>
      <c r="AK75" s="34">
        <f>RTM_IEX!L75</f>
        <v>10.93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8.3000000000000007</v>
      </c>
      <c r="H76">
        <f>PPCL_Spot!R76</f>
        <v>0</v>
      </c>
      <c r="I76">
        <f>Bawana_NG!R76</f>
        <v>5.8397814943689887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</v>
      </c>
      <c r="AB76" s="75">
        <f>-STOA!R76</f>
        <v>0</v>
      </c>
      <c r="AC76">
        <f t="shared" si="3"/>
        <v>0.21226616455269948</v>
      </c>
      <c r="AD76">
        <f t="shared" si="4"/>
        <v>25.05751532981629</v>
      </c>
      <c r="AE76">
        <f>'IDT-1'!D76</f>
        <v>0</v>
      </c>
      <c r="AF76" s="24"/>
      <c r="AG76">
        <f t="shared" si="5"/>
        <v>25.05751532981629</v>
      </c>
      <c r="AI76" s="34">
        <f>PXIL!L76</f>
        <v>0</v>
      </c>
      <c r="AJ76" s="34">
        <f>PXIL!R76</f>
        <v>0</v>
      </c>
      <c r="AK76" s="34">
        <f>RTM_IEX!L76</f>
        <v>10.93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8.4700000000000006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0.20386799999999999</v>
      </c>
      <c r="AD77">
        <f t="shared" si="4"/>
        <v>24.066132000000003</v>
      </c>
      <c r="AE77">
        <f>'IDT-1'!D77</f>
        <v>0</v>
      </c>
      <c r="AF77" s="24"/>
      <c r="AG77">
        <f t="shared" si="5"/>
        <v>24.066132000000003</v>
      </c>
      <c r="AI77" s="34">
        <f>PXIL!L77</f>
        <v>0</v>
      </c>
      <c r="AJ77" s="34">
        <f>PXIL!R77</f>
        <v>0</v>
      </c>
      <c r="AK77" s="34">
        <f>RTM_IEX!L77</f>
        <v>9.9600000000000009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8.4700000000000006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0.20386799999999999</v>
      </c>
      <c r="AD78">
        <f t="shared" si="4"/>
        <v>24.066132000000003</v>
      </c>
      <c r="AE78">
        <f>'IDT-1'!D78</f>
        <v>0</v>
      </c>
      <c r="AF78" s="24"/>
      <c r="AG78">
        <f t="shared" si="5"/>
        <v>24.066132000000003</v>
      </c>
      <c r="AI78" s="34">
        <f>PXIL!L78</f>
        <v>0</v>
      </c>
      <c r="AJ78" s="34">
        <f>PXIL!R78</f>
        <v>0</v>
      </c>
      <c r="AK78" s="34">
        <f>RTM_IEX!L78</f>
        <v>9.9600000000000009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8.4700000000000006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0.20386608382485058</v>
      </c>
      <c r="AD79">
        <f t="shared" si="4"/>
        <v>24.065905800085936</v>
      </c>
      <c r="AE79">
        <f>'IDT-1'!D79</f>
        <v>0</v>
      </c>
      <c r="AF79" s="24"/>
      <c r="AG79">
        <f t="shared" si="5"/>
        <v>24.065905800085936</v>
      </c>
      <c r="AI79" s="34">
        <f>PXIL!L79</f>
        <v>0</v>
      </c>
      <c r="AJ79" s="34">
        <f>PXIL!R79</f>
        <v>0</v>
      </c>
      <c r="AK79" s="34">
        <f>RTM_IEX!L79</f>
        <v>9.9600000000000009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8.4700000000000006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0.21201408382485057</v>
      </c>
      <c r="AD80">
        <f t="shared" si="4"/>
        <v>25.027757800085933</v>
      </c>
      <c r="AE80">
        <f>'IDT-1'!D80</f>
        <v>0</v>
      </c>
      <c r="AF80" s="24"/>
      <c r="AG80">
        <f t="shared" si="5"/>
        <v>25.027757800085933</v>
      </c>
      <c r="AI80" s="34">
        <f>PXIL!L80</f>
        <v>0</v>
      </c>
      <c r="AJ80" s="34">
        <f>PXIL!R80</f>
        <v>0</v>
      </c>
      <c r="AK80" s="34">
        <f>RTM_IEX!L80</f>
        <v>10.93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8.4700000000000006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0.22175808382485057</v>
      </c>
      <c r="AD81">
        <f t="shared" si="4"/>
        <v>26.178013800085932</v>
      </c>
      <c r="AE81">
        <f>'IDT-1'!D81</f>
        <v>0</v>
      </c>
      <c r="AF81" s="24"/>
      <c r="AG81">
        <f t="shared" si="5"/>
        <v>26.178013800085932</v>
      </c>
      <c r="AI81" s="34">
        <f>PXIL!L81</f>
        <v>0</v>
      </c>
      <c r="AJ81" s="34">
        <f>PXIL!R81</f>
        <v>0</v>
      </c>
      <c r="AK81" s="34">
        <f>RTM_IEX!L81</f>
        <v>12.09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8.4700000000000006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0.22016208382485059</v>
      </c>
      <c r="AD82">
        <f t="shared" si="4"/>
        <v>25.989609800085933</v>
      </c>
      <c r="AE82">
        <f>'IDT-1'!D82</f>
        <v>0</v>
      </c>
      <c r="AF82" s="24"/>
      <c r="AG82">
        <f t="shared" si="5"/>
        <v>25.989609800085933</v>
      </c>
      <c r="AI82" s="34">
        <f>PXIL!L82</f>
        <v>0</v>
      </c>
      <c r="AJ82" s="34">
        <f>PXIL!R82</f>
        <v>0</v>
      </c>
      <c r="AK82" s="34">
        <f>RTM_IEX!L82</f>
        <v>11.9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8.4700000000000006</v>
      </c>
      <c r="H83">
        <f>PPCL_Spot!R83</f>
        <v>0</v>
      </c>
      <c r="I83">
        <f>Bawana_NG!R83</f>
        <v>5.8397965582108267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0.22016229108897095</v>
      </c>
      <c r="AD83">
        <f t="shared" si="4"/>
        <v>25.989634267121854</v>
      </c>
      <c r="AE83">
        <f>'IDT-1'!D83</f>
        <v>0</v>
      </c>
      <c r="AF83" s="24"/>
      <c r="AG83">
        <f t="shared" si="5"/>
        <v>25.989634267121854</v>
      </c>
      <c r="AI83" s="34">
        <f>PXIL!L83</f>
        <v>0</v>
      </c>
      <c r="AJ83" s="34">
        <f>PXIL!R83</f>
        <v>0</v>
      </c>
      <c r="AK83" s="34">
        <f>RTM_IEX!L83</f>
        <v>11.9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8.4700000000000006</v>
      </c>
      <c r="H84">
        <f>PPCL_Spot!R84</f>
        <v>0</v>
      </c>
      <c r="I84">
        <f>Bawana_NG!R84</f>
        <v>5.8397965582108267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0.22016229108897095</v>
      </c>
      <c r="AD84">
        <f t="shared" si="4"/>
        <v>25.989634267121854</v>
      </c>
      <c r="AE84">
        <f>'IDT-1'!D84</f>
        <v>0</v>
      </c>
      <c r="AF84" s="24"/>
      <c r="AG84">
        <f t="shared" si="5"/>
        <v>25.989634267121854</v>
      </c>
      <c r="AI84" s="34">
        <f>PXIL!L84</f>
        <v>0</v>
      </c>
      <c r="AJ84" s="34">
        <f>PXIL!R84</f>
        <v>0</v>
      </c>
      <c r="AK84" s="34">
        <f>RTM_IEX!L84</f>
        <v>11.9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8.4700000000000006</v>
      </c>
      <c r="H85">
        <f>PPCL_Spot!R85</f>
        <v>0</v>
      </c>
      <c r="I85">
        <f>Bawana_NG!R85</f>
        <v>5.8397965582108267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0.22175829108897094</v>
      </c>
      <c r="AD85">
        <f t="shared" si="4"/>
        <v>26.178038267121856</v>
      </c>
      <c r="AE85">
        <f>'IDT-1'!D85</f>
        <v>0</v>
      </c>
      <c r="AF85" s="24"/>
      <c r="AG85">
        <f t="shared" si="5"/>
        <v>26.178038267121856</v>
      </c>
      <c r="AI85" s="34">
        <f>PXIL!L85</f>
        <v>0</v>
      </c>
      <c r="AJ85" s="34">
        <f>PXIL!R85</f>
        <v>0</v>
      </c>
      <c r="AK85" s="34">
        <f>RTM_IEX!L85</f>
        <v>12.09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8.4700000000000006</v>
      </c>
      <c r="H86">
        <f>PPCL_Spot!R86</f>
        <v>0</v>
      </c>
      <c r="I86">
        <f>Bawana_NG!R86</f>
        <v>5.8397965582108267</v>
      </c>
      <c r="J86">
        <f>Bawana_RLNG!R86</f>
        <v>0</v>
      </c>
      <c r="K86">
        <f>Bawana_Spot!R86</f>
        <v>1.1173413006946225E-4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0.22016322965566351</v>
      </c>
      <c r="AD86">
        <f t="shared" si="4"/>
        <v>25.989745062685234</v>
      </c>
      <c r="AE86">
        <f>'IDT-1'!D86</f>
        <v>0</v>
      </c>
      <c r="AF86" s="24"/>
      <c r="AG86">
        <f t="shared" si="5"/>
        <v>25.989745062685234</v>
      </c>
      <c r="AI86" s="34">
        <f>PXIL!L86</f>
        <v>0</v>
      </c>
      <c r="AJ86" s="34">
        <f>PXIL!R86</f>
        <v>0</v>
      </c>
      <c r="AK86" s="34">
        <f>RTM_IEX!L86</f>
        <v>11.9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8.59</v>
      </c>
      <c r="H87">
        <f>PPCL_Spot!R87</f>
        <v>0</v>
      </c>
      <c r="I87">
        <f>Bawana_NG!R87</f>
        <v>5.8397965582108267</v>
      </c>
      <c r="J87">
        <f>Bawana_RLNG!R87</f>
        <v>0</v>
      </c>
      <c r="K87">
        <f>Bawana_Spot!R87</f>
        <v>1.1173413006946225E-4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0.22276722965566351</v>
      </c>
      <c r="AD87">
        <f t="shared" si="4"/>
        <v>26.297141062685231</v>
      </c>
      <c r="AE87">
        <f>'IDT-1'!D87</f>
        <v>0</v>
      </c>
      <c r="AF87" s="24"/>
      <c r="AG87">
        <f t="shared" si="5"/>
        <v>26.297141062685231</v>
      </c>
      <c r="AI87" s="34">
        <f>PXIL!L87</f>
        <v>0</v>
      </c>
      <c r="AJ87" s="34">
        <f>PXIL!R87</f>
        <v>0</v>
      </c>
      <c r="AK87" s="34">
        <f>RTM_IEX!L87</f>
        <v>12.09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8.59</v>
      </c>
      <c r="H88">
        <f>PPCL_Spot!R88</f>
        <v>0</v>
      </c>
      <c r="I88">
        <f>Bawana_NG!R88</f>
        <v>5.8397965582108267</v>
      </c>
      <c r="J88">
        <f>Bawana_RLNG!R88</f>
        <v>0</v>
      </c>
      <c r="K88">
        <f>Bawana_Spot!R88</f>
        <v>1.1173413006946225E-4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0.22688322965566349</v>
      </c>
      <c r="AD88">
        <f t="shared" si="4"/>
        <v>26.783025062685233</v>
      </c>
      <c r="AE88">
        <f>'IDT-1'!D88</f>
        <v>0</v>
      </c>
      <c r="AF88" s="24"/>
      <c r="AG88">
        <f t="shared" si="5"/>
        <v>26.783025062685233</v>
      </c>
      <c r="AI88" s="34">
        <f>PXIL!L88</f>
        <v>0</v>
      </c>
      <c r="AJ88" s="34">
        <f>PXIL!R88</f>
        <v>0</v>
      </c>
      <c r="AK88" s="34">
        <f>RTM_IEX!L88</f>
        <v>12.58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8.59</v>
      </c>
      <c r="H89">
        <f>PPCL_Spot!R89</f>
        <v>0</v>
      </c>
      <c r="I89">
        <f>Bawana_NG!R89</f>
        <v>5.8397965582108267</v>
      </c>
      <c r="J89">
        <f>Bawana_RLNG!R89</f>
        <v>0</v>
      </c>
      <c r="K89">
        <f>Bawana_Spot!R89</f>
        <v>1.1173413006946225E-4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0.23091522965566352</v>
      </c>
      <c r="AD89">
        <f t="shared" si="4"/>
        <v>27.258993062685231</v>
      </c>
      <c r="AE89">
        <f>'IDT-1'!D89</f>
        <v>0</v>
      </c>
      <c r="AF89" s="24"/>
      <c r="AG89">
        <f t="shared" si="5"/>
        <v>27.258993062685231</v>
      </c>
      <c r="AI89" s="34">
        <f>PXIL!L89</f>
        <v>0</v>
      </c>
      <c r="AJ89" s="34">
        <f>PXIL!R89</f>
        <v>0</v>
      </c>
      <c r="AK89" s="34">
        <f>RTM_IEX!L89</f>
        <v>13.06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8.59</v>
      </c>
      <c r="H90">
        <f>PPCL_Spot!R90</f>
        <v>0</v>
      </c>
      <c r="I90">
        <f>Bawana_NG!R90</f>
        <v>5.8397965582108267</v>
      </c>
      <c r="J90">
        <f>Bawana_RLNG!R90</f>
        <v>0</v>
      </c>
      <c r="K90">
        <f>Bawana_Spot!R90</f>
        <v>1.1173413006946225E-4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0.23091522965566352</v>
      </c>
      <c r="AD90">
        <f t="shared" si="4"/>
        <v>27.258993062685231</v>
      </c>
      <c r="AE90">
        <f>'IDT-1'!D90</f>
        <v>0</v>
      </c>
      <c r="AF90" s="24"/>
      <c r="AG90">
        <f t="shared" si="5"/>
        <v>27.258993062685231</v>
      </c>
      <c r="AI90" s="34">
        <f>PXIL!L90</f>
        <v>0</v>
      </c>
      <c r="AJ90" s="34">
        <f>PXIL!R90</f>
        <v>0</v>
      </c>
      <c r="AK90" s="34">
        <f>RTM_IEX!L90</f>
        <v>13.06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8.59</v>
      </c>
      <c r="H91">
        <f>PPCL_Spot!R91</f>
        <v>0</v>
      </c>
      <c r="I91">
        <f>Bawana_NG!R91</f>
        <v>5.8397965582108267</v>
      </c>
      <c r="J91">
        <f>Bawana_RLNG!R91</f>
        <v>0</v>
      </c>
      <c r="K91">
        <f>Bawana_Spot!R91</f>
        <v>1.1173413006946225E-4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0.23091522965566352</v>
      </c>
      <c r="AD91">
        <f t="shared" si="4"/>
        <v>27.258993062685231</v>
      </c>
      <c r="AE91">
        <f>'IDT-1'!D91</f>
        <v>0</v>
      </c>
      <c r="AF91" s="24"/>
      <c r="AG91">
        <f t="shared" si="5"/>
        <v>27.258993062685231</v>
      </c>
      <c r="AI91" s="34">
        <f>PXIL!L91</f>
        <v>0</v>
      </c>
      <c r="AJ91" s="34">
        <f>PXIL!R91</f>
        <v>0</v>
      </c>
      <c r="AK91" s="34">
        <f>RTM_IEX!L91</f>
        <v>13.06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8.59</v>
      </c>
      <c r="H92">
        <f>PPCL_Spot!R92</f>
        <v>0</v>
      </c>
      <c r="I92">
        <f>Bawana_NG!R92</f>
        <v>5.8397965582108267</v>
      </c>
      <c r="J92">
        <f>Bawana_RLNG!R92</f>
        <v>0</v>
      </c>
      <c r="K92">
        <f>Bawana_Spot!R92</f>
        <v>1.1173413006946225E-4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0.23091522965566352</v>
      </c>
      <c r="AD92">
        <f t="shared" si="4"/>
        <v>27.258993062685231</v>
      </c>
      <c r="AE92">
        <f>'IDT-1'!D92</f>
        <v>0</v>
      </c>
      <c r="AF92" s="24"/>
      <c r="AG92">
        <f t="shared" si="5"/>
        <v>27.258993062685231</v>
      </c>
      <c r="AI92" s="34">
        <f>PXIL!L92</f>
        <v>0</v>
      </c>
      <c r="AJ92" s="34">
        <f>PXIL!R92</f>
        <v>0</v>
      </c>
      <c r="AK92" s="34">
        <f>RTM_IEX!L92</f>
        <v>13.06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8.7100000000000009</v>
      </c>
      <c r="H93">
        <f>PPCL_Spot!R93</f>
        <v>0</v>
      </c>
      <c r="I93">
        <f>Bawana_NG!R93</f>
        <v>5.8397965582108267</v>
      </c>
      <c r="J93">
        <f>Bawana_RLNG!R93</f>
        <v>0</v>
      </c>
      <c r="K93">
        <f>Bawana_Spot!R93</f>
        <v>1.1173413006946225E-4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0.23192322965566353</v>
      </c>
      <c r="AD93">
        <f t="shared" si="4"/>
        <v>27.377985062685234</v>
      </c>
      <c r="AE93">
        <f>'IDT-1'!D93</f>
        <v>0</v>
      </c>
      <c r="AF93" s="24"/>
      <c r="AG93">
        <f t="shared" si="5"/>
        <v>27.377985062685234</v>
      </c>
      <c r="AI93" s="34">
        <f>PXIL!L93</f>
        <v>0</v>
      </c>
      <c r="AJ93" s="34">
        <f>PXIL!R93</f>
        <v>0</v>
      </c>
      <c r="AK93" s="34">
        <f>RTM_IEX!L93</f>
        <v>13.06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8.7100000000000009</v>
      </c>
      <c r="H94">
        <f>PPCL_Spot!R94</f>
        <v>0</v>
      </c>
      <c r="I94">
        <f>Bawana_NG!R94</f>
        <v>5.8397965582108267</v>
      </c>
      <c r="J94">
        <f>Bawana_RLNG!R94</f>
        <v>0</v>
      </c>
      <c r="K94">
        <f>Bawana_Spot!R94</f>
        <v>1.1173413006946225E-4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0.2278912296556635</v>
      </c>
      <c r="AD94">
        <f t="shared" si="4"/>
        <v>26.902017062685232</v>
      </c>
      <c r="AE94">
        <f>'IDT-1'!D94</f>
        <v>0</v>
      </c>
      <c r="AF94" s="24"/>
      <c r="AG94">
        <f t="shared" si="5"/>
        <v>26.902017062685232</v>
      </c>
      <c r="AI94" s="34">
        <f>PXIL!L94</f>
        <v>0</v>
      </c>
      <c r="AJ94" s="34">
        <f>PXIL!R94</f>
        <v>0</v>
      </c>
      <c r="AK94" s="34">
        <f>RTM_IEX!L94</f>
        <v>12.58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8.7100000000000009</v>
      </c>
      <c r="H95">
        <f>PPCL_Spot!R95</f>
        <v>0</v>
      </c>
      <c r="I95">
        <f>Bawana_NG!R95</f>
        <v>5.8397965582108267</v>
      </c>
      <c r="J95">
        <f>Bawana_RLNG!R95</f>
        <v>0</v>
      </c>
      <c r="K95">
        <f>Bawana_Spot!R95</f>
        <v>1.1173413006946225E-4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0.22377522965566352</v>
      </c>
      <c r="AD95">
        <f t="shared" si="4"/>
        <v>26.416133062685233</v>
      </c>
      <c r="AE95">
        <f>'IDT-1'!D95</f>
        <v>0</v>
      </c>
      <c r="AF95" s="24"/>
      <c r="AG95">
        <f t="shared" si="5"/>
        <v>26.416133062685233</v>
      </c>
      <c r="AI95" s="34">
        <f>PXIL!L95</f>
        <v>0</v>
      </c>
      <c r="AJ95" s="34">
        <f>PXIL!R95</f>
        <v>0</v>
      </c>
      <c r="AK95" s="34">
        <f>RTM_IEX!L95</f>
        <v>12.09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8.7100000000000009</v>
      </c>
      <c r="H96">
        <f>PPCL_Spot!R96</f>
        <v>0</v>
      </c>
      <c r="I96">
        <f>Bawana_NG!R96</f>
        <v>5.8397965582108267</v>
      </c>
      <c r="J96">
        <f>Bawana_RLNG!R96</f>
        <v>0</v>
      </c>
      <c r="K96">
        <f>Bawana_Spot!R96</f>
        <v>1.1173413006946225E-4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0.22377522965566352</v>
      </c>
      <c r="AD96">
        <f t="shared" si="4"/>
        <v>26.416133062685233</v>
      </c>
      <c r="AE96">
        <f>'IDT-1'!D96</f>
        <v>0</v>
      </c>
      <c r="AF96" s="24"/>
      <c r="AG96">
        <f t="shared" si="5"/>
        <v>26.416133062685233</v>
      </c>
      <c r="AI96" s="34">
        <f>PXIL!L96</f>
        <v>0</v>
      </c>
      <c r="AJ96" s="34">
        <f>PXIL!R96</f>
        <v>0</v>
      </c>
      <c r="AK96" s="34">
        <f>RTM_IEX!L96</f>
        <v>12.09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8.8205841446453412</v>
      </c>
      <c r="H97">
        <f>PPCL_Spot!R97</f>
        <v>0</v>
      </c>
      <c r="I97">
        <f>Bawana_NG!R97</f>
        <v>5.8397965582108267</v>
      </c>
      <c r="J97">
        <f>Bawana_RLNG!R97</f>
        <v>0</v>
      </c>
      <c r="K97">
        <f>Bawana_Spot!R97</f>
        <v>1.1173413006946225E-4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0.22470413647068438</v>
      </c>
      <c r="AD97">
        <f t="shared" si="4"/>
        <v>26.525788300515551</v>
      </c>
      <c r="AE97">
        <f>'IDT-1'!D97</f>
        <v>0</v>
      </c>
      <c r="AF97" s="24"/>
      <c r="AG97">
        <f t="shared" si="5"/>
        <v>26.525788300515551</v>
      </c>
      <c r="AI97" s="34">
        <f>PXIL!L97</f>
        <v>0</v>
      </c>
      <c r="AJ97" s="34">
        <f>PXIL!R97</f>
        <v>0</v>
      </c>
      <c r="AK97" s="34">
        <f>RTM_IEX!L97</f>
        <v>12.09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8.8205841446453412</v>
      </c>
      <c r="H98">
        <f>PPCL_Spot!R98</f>
        <v>0</v>
      </c>
      <c r="I98">
        <f>Bawana_NG!R98</f>
        <v>5.8397965582108267</v>
      </c>
      <c r="J98">
        <f>Bawana_RLNG!R98</f>
        <v>0</v>
      </c>
      <c r="K98">
        <f>Bawana_Spot!R98</f>
        <v>1.1173413006946225E-4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0.22067213647068437</v>
      </c>
      <c r="AD98">
        <f t="shared" si="4"/>
        <v>26.049820300515552</v>
      </c>
      <c r="AE98">
        <f>'IDT-1'!D98</f>
        <v>0</v>
      </c>
      <c r="AF98" s="24"/>
      <c r="AG98">
        <f t="shared" si="5"/>
        <v>26.049820300515552</v>
      </c>
      <c r="AI98" s="34">
        <f>PXIL!L98</f>
        <v>0</v>
      </c>
      <c r="AJ98" s="34">
        <f>PXIL!R98</f>
        <v>0</v>
      </c>
      <c r="AK98" s="34">
        <f>RTM_IEX!L98</f>
        <v>11.61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0.20476736859276876</v>
      </c>
      <c r="H99">
        <f t="shared" si="6"/>
        <v>0</v>
      </c>
      <c r="I99">
        <f t="shared" si="6"/>
        <v>0.14015648456797056</v>
      </c>
      <c r="J99">
        <f t="shared" si="6"/>
        <v>0</v>
      </c>
      <c r="K99">
        <f t="shared" si="6"/>
        <v>3.6313592272575221E-7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6.4207500000000015E-2</v>
      </c>
      <c r="AB99" s="75">
        <f t="shared" si="6"/>
        <v>0</v>
      </c>
      <c r="AC99">
        <f t="shared" si="6"/>
        <v>5.7189234168919618E-3</v>
      </c>
      <c r="AD99">
        <f t="shared" si="6"/>
        <v>0.67510529287976961</v>
      </c>
      <c r="AE99">
        <f t="shared" ref="AE99:AT99" si="7">SUM(AE3:AE98)/4000</f>
        <v>0</v>
      </c>
      <c r="AG99">
        <f t="shared" si="7"/>
        <v>0.67510529287976961</v>
      </c>
      <c r="AI99">
        <f t="shared" si="7"/>
        <v>0</v>
      </c>
      <c r="AJ99">
        <f t="shared" si="7"/>
        <v>0</v>
      </c>
      <c r="AK99">
        <f t="shared" si="7"/>
        <v>0.27169249999999984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19.348023999999999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0.16747940159999997</v>
      </c>
      <c r="AD3">
        <f>SUM(B3:AB3,AI3:AV3)-AC3</f>
        <v>19.770544598399997</v>
      </c>
      <c r="AE3">
        <v>0</v>
      </c>
      <c r="AF3" s="24"/>
      <c r="AG3">
        <f>SUM(AD3:AF3)</f>
        <v>19.770544598399997</v>
      </c>
      <c r="AI3" s="34">
        <f>PXIL!M3</f>
        <v>0</v>
      </c>
      <c r="AJ3" s="34">
        <f>PXIL!S3</f>
        <v>0</v>
      </c>
      <c r="AK3" s="34">
        <f>RTM_IEX!M3</f>
        <v>0.55000000000000004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0.04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19.348023999999999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0.16579940159999998</v>
      </c>
      <c r="AD4">
        <f t="shared" ref="AD4:AD67" si="1">SUM(B4:AB4,AI4:AV4)-AC4</f>
        <v>19.572224598399998</v>
      </c>
      <c r="AE4">
        <v>0</v>
      </c>
      <c r="AF4" s="24"/>
      <c r="AG4">
        <f t="shared" ref="AG4:AG67" si="2">SUM(AD4:AF4)</f>
        <v>19.572224598399998</v>
      </c>
      <c r="AI4" s="34">
        <f>PXIL!M4</f>
        <v>0</v>
      </c>
      <c r="AJ4" s="34">
        <f>PXIL!S4</f>
        <v>0</v>
      </c>
      <c r="AK4" s="34">
        <f>RTM_IEX!M4</f>
        <v>0.36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0.03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17.691206999999999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0.14860613879999998</v>
      </c>
      <c r="AD5">
        <f t="shared" si="1"/>
        <v>17.542600861199997</v>
      </c>
      <c r="AE5">
        <v>0</v>
      </c>
      <c r="AF5" s="24"/>
      <c r="AG5">
        <f t="shared" si="2"/>
        <v>17.542600861199997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15.778843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0.1325422812</v>
      </c>
      <c r="AD6">
        <f t="shared" si="1"/>
        <v>15.646300718800001</v>
      </c>
      <c r="AE6">
        <v>0</v>
      </c>
      <c r="AF6" s="24"/>
      <c r="AG6">
        <f t="shared" si="2"/>
        <v>15.646300718800001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15.159843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0.1273426812</v>
      </c>
      <c r="AD7">
        <f t="shared" si="1"/>
        <v>15.0325003188</v>
      </c>
      <c r="AE7">
        <v>0</v>
      </c>
      <c r="AF7" s="24"/>
      <c r="AG7">
        <f t="shared" si="2"/>
        <v>15.0325003188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15.220452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0.1278517968</v>
      </c>
      <c r="AD8">
        <f t="shared" si="1"/>
        <v>15.0926002032</v>
      </c>
      <c r="AE8">
        <v>0</v>
      </c>
      <c r="AF8" s="24"/>
      <c r="AG8">
        <f t="shared" si="2"/>
        <v>15.0926002032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16.339755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0.13725394199999999</v>
      </c>
      <c r="AD9">
        <f t="shared" si="1"/>
        <v>16.202501057999999</v>
      </c>
      <c r="AE9">
        <v>0</v>
      </c>
      <c r="AF9" s="24"/>
      <c r="AG9">
        <f t="shared" si="2"/>
        <v>16.202501057999999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17.615874000000002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0.1479733416</v>
      </c>
      <c r="AD10">
        <f t="shared" si="1"/>
        <v>17.467900658400001</v>
      </c>
      <c r="AE10">
        <v>0</v>
      </c>
      <c r="AF10" s="24"/>
      <c r="AG10">
        <f t="shared" si="2"/>
        <v>17.467900658400001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16.901471999999998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0.14197236479999997</v>
      </c>
      <c r="AD11">
        <f t="shared" si="1"/>
        <v>16.759499635199997</v>
      </c>
      <c r="AE11">
        <v>0</v>
      </c>
      <c r="AF11" s="24"/>
      <c r="AG11">
        <f t="shared" si="2"/>
        <v>16.759499635199997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18.724587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0.15728653079999999</v>
      </c>
      <c r="AD12">
        <f t="shared" si="1"/>
        <v>18.567300469199999</v>
      </c>
      <c r="AE12">
        <v>0</v>
      </c>
      <c r="AF12" s="24"/>
      <c r="AG12">
        <f t="shared" si="2"/>
        <v>18.567300469199999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16.677793999999999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0.14009346959999999</v>
      </c>
      <c r="AD13">
        <f t="shared" si="1"/>
        <v>16.537700530399999</v>
      </c>
      <c r="AE13">
        <v>0</v>
      </c>
      <c r="AF13" s="24"/>
      <c r="AG13">
        <f t="shared" si="2"/>
        <v>16.537700530399999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15.984368999999999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0.13426869959999999</v>
      </c>
      <c r="AD14">
        <f t="shared" si="1"/>
        <v>15.850100300399999</v>
      </c>
      <c r="AE14">
        <v>0</v>
      </c>
      <c r="AF14" s="24"/>
      <c r="AG14">
        <f t="shared" si="2"/>
        <v>15.850100300399999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14.708351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0.12355014839999999</v>
      </c>
      <c r="AD15">
        <f t="shared" si="1"/>
        <v>14.584800851600001</v>
      </c>
      <c r="AE15">
        <v>0</v>
      </c>
      <c r="AF15" s="24"/>
      <c r="AG15">
        <f t="shared" si="2"/>
        <v>14.584800851600001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16.277228999999998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0.13672872359999999</v>
      </c>
      <c r="AD16">
        <f t="shared" si="1"/>
        <v>16.140500276399997</v>
      </c>
      <c r="AE16">
        <v>0</v>
      </c>
      <c r="AF16" s="24"/>
      <c r="AG16">
        <f t="shared" si="2"/>
        <v>16.140500276399997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15.177592000000001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0.12749177279999999</v>
      </c>
      <c r="AD17">
        <f t="shared" si="1"/>
        <v>15.050100227200002</v>
      </c>
      <c r="AE17">
        <v>0</v>
      </c>
      <c r="AF17" s="24"/>
      <c r="AG17">
        <f t="shared" si="2"/>
        <v>15.050100227200002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16.724788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0.14048821919999999</v>
      </c>
      <c r="AD18">
        <f t="shared" si="1"/>
        <v>16.584299780799999</v>
      </c>
      <c r="AE18">
        <v>0</v>
      </c>
      <c r="AF18" s="24"/>
      <c r="AG18">
        <f t="shared" si="2"/>
        <v>16.584299780799999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18.962081999999999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0.15928148879999998</v>
      </c>
      <c r="AD19">
        <f t="shared" si="1"/>
        <v>18.802800511199997</v>
      </c>
      <c r="AE19">
        <v>0</v>
      </c>
      <c r="AF19" s="24"/>
      <c r="AG19">
        <f t="shared" si="2"/>
        <v>18.802800511199997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18.847116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0.1583157744</v>
      </c>
      <c r="AD20">
        <f t="shared" si="1"/>
        <v>18.688800225600001</v>
      </c>
      <c r="AE20">
        <v>0</v>
      </c>
      <c r="AF20" s="24"/>
      <c r="AG20">
        <f t="shared" si="2"/>
        <v>18.688800225600001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19.227411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0.1615102524</v>
      </c>
      <c r="AD21">
        <f t="shared" si="1"/>
        <v>19.065900747600001</v>
      </c>
      <c r="AE21">
        <v>0</v>
      </c>
      <c r="AF21" s="24"/>
      <c r="AG21">
        <f t="shared" si="2"/>
        <v>19.065900747600001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19.348023999999999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0.17470340159999997</v>
      </c>
      <c r="AD22">
        <f t="shared" si="1"/>
        <v>20.623320598399999</v>
      </c>
      <c r="AE22">
        <v>0</v>
      </c>
      <c r="AF22" s="24"/>
      <c r="AG22">
        <f t="shared" si="2"/>
        <v>20.623320598399999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1.45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19.348023999999999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0.16739540159999997</v>
      </c>
      <c r="AD23">
        <f t="shared" si="1"/>
        <v>19.760628598399997</v>
      </c>
      <c r="AE23">
        <v>0</v>
      </c>
      <c r="AF23" s="24"/>
      <c r="AG23">
        <f t="shared" si="2"/>
        <v>19.760628598399997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0.57999999999999996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19.348023999999999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0.18444740159999998</v>
      </c>
      <c r="AD24">
        <f t="shared" si="1"/>
        <v>21.773576598399998</v>
      </c>
      <c r="AE24">
        <v>0</v>
      </c>
      <c r="AF24" s="24"/>
      <c r="AG24">
        <f t="shared" si="2"/>
        <v>21.773576598399998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2.61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19.348023999999999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0.17310740159999999</v>
      </c>
      <c r="AD25">
        <f t="shared" si="1"/>
        <v>20.434916598400001</v>
      </c>
      <c r="AE25">
        <v>0</v>
      </c>
      <c r="AF25" s="24"/>
      <c r="AG25">
        <f t="shared" si="2"/>
        <v>20.434916598400001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1.26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19.348023999999999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0.18125540159999998</v>
      </c>
      <c r="AD26">
        <f t="shared" si="1"/>
        <v>21.396768598399998</v>
      </c>
      <c r="AE26">
        <v>0</v>
      </c>
      <c r="AF26" s="24"/>
      <c r="AG26">
        <f t="shared" si="2"/>
        <v>21.396768598399998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2.23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19.348023999999999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0.17873540159999998</v>
      </c>
      <c r="AD27">
        <f t="shared" si="1"/>
        <v>21.099288598399998</v>
      </c>
      <c r="AE27">
        <v>0</v>
      </c>
      <c r="AF27" s="24"/>
      <c r="AG27">
        <f t="shared" si="2"/>
        <v>21.099288598399998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1.93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19.348023999999999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0.20393540159999998</v>
      </c>
      <c r="AD28">
        <f t="shared" si="1"/>
        <v>24.074088598399999</v>
      </c>
      <c r="AE28">
        <v>0</v>
      </c>
      <c r="AF28" s="24"/>
      <c r="AG28">
        <f t="shared" si="2"/>
        <v>24.074088598399999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4.93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19.348023999999999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0.19662740159999997</v>
      </c>
      <c r="AD29">
        <f t="shared" si="1"/>
        <v>23.211396598399997</v>
      </c>
      <c r="AE29">
        <v>0</v>
      </c>
      <c r="AF29" s="24"/>
      <c r="AG29">
        <f t="shared" si="2"/>
        <v>23.211396598399997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4.0599999999999996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19.348023999999999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0.17873540159999998</v>
      </c>
      <c r="AD30">
        <f t="shared" si="1"/>
        <v>21.099288598399998</v>
      </c>
      <c r="AE30">
        <v>0</v>
      </c>
      <c r="AF30" s="24"/>
      <c r="AG30">
        <f t="shared" si="2"/>
        <v>21.099288598399998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1.93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19.348023999999999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0.18528740159999998</v>
      </c>
      <c r="AD31">
        <f t="shared" si="1"/>
        <v>21.8727365984</v>
      </c>
      <c r="AE31">
        <v>0</v>
      </c>
      <c r="AF31" s="24"/>
      <c r="AG31">
        <f t="shared" si="2"/>
        <v>21.8727365984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19.348023999999999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0.16823540159999997</v>
      </c>
      <c r="AD32">
        <f t="shared" si="1"/>
        <v>19.859788598399998</v>
      </c>
      <c r="AE32">
        <v>0</v>
      </c>
      <c r="AF32" s="24"/>
      <c r="AG32">
        <f t="shared" si="2"/>
        <v>19.859788598399998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18.405405999999999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0.15460541039999998</v>
      </c>
      <c r="AD33">
        <f t="shared" si="1"/>
        <v>18.250800589600001</v>
      </c>
      <c r="AE33">
        <v>0</v>
      </c>
      <c r="AF33" s="24"/>
      <c r="AG33">
        <f t="shared" si="2"/>
        <v>18.250800589600001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18.540541000000001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0.15574054439999999</v>
      </c>
      <c r="AD34">
        <f t="shared" si="1"/>
        <v>18.384800455600001</v>
      </c>
      <c r="AE34">
        <v>0</v>
      </c>
      <c r="AF34" s="24"/>
      <c r="AG34">
        <f t="shared" si="2"/>
        <v>18.384800455600001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19.348023999999999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0.28999999999999998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0.17999540159999997</v>
      </c>
      <c r="AD35">
        <f t="shared" si="1"/>
        <v>21.248028598400001</v>
      </c>
      <c r="AE35">
        <v>0</v>
      </c>
      <c r="AF35" s="24"/>
      <c r="AG35">
        <f t="shared" si="2"/>
        <v>21.248028598400001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1.69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0.19175540159999999</v>
      </c>
      <c r="AD36">
        <f t="shared" si="1"/>
        <v>22.636268598400001</v>
      </c>
      <c r="AE36">
        <v>0</v>
      </c>
      <c r="AF36" s="24"/>
      <c r="AG36">
        <f t="shared" si="2"/>
        <v>22.636268598400001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3.48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0.20964740159999998</v>
      </c>
      <c r="AD37">
        <f t="shared" si="1"/>
        <v>24.748376598399997</v>
      </c>
      <c r="AE37">
        <v>0</v>
      </c>
      <c r="AF37" s="24"/>
      <c r="AG37">
        <f t="shared" si="2"/>
        <v>24.748376598399997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5.61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0.17957540159999996</v>
      </c>
      <c r="AD38">
        <f t="shared" si="1"/>
        <v>21.198448598399999</v>
      </c>
      <c r="AE38">
        <v>0</v>
      </c>
      <c r="AF38" s="24"/>
      <c r="AG38">
        <f t="shared" si="2"/>
        <v>21.198448598399999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2.0299999999999998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0.19419140159999998</v>
      </c>
      <c r="AD39">
        <f t="shared" si="1"/>
        <v>22.923832598399997</v>
      </c>
      <c r="AE39">
        <v>0</v>
      </c>
      <c r="AF39" s="24"/>
      <c r="AG39">
        <f t="shared" si="2"/>
        <v>22.923832598399997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3.77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0.20074340159999998</v>
      </c>
      <c r="AD40">
        <f t="shared" si="1"/>
        <v>23.697280598399999</v>
      </c>
      <c r="AE40">
        <v>0</v>
      </c>
      <c r="AF40" s="24"/>
      <c r="AG40">
        <f t="shared" si="2"/>
        <v>23.697280598399999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4.55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0.20561540159999997</v>
      </c>
      <c r="AD41">
        <f t="shared" si="1"/>
        <v>24.272408598399998</v>
      </c>
      <c r="AE41">
        <v>0</v>
      </c>
      <c r="AF41" s="24"/>
      <c r="AG41">
        <f t="shared" si="2"/>
        <v>24.272408598399998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5.13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0.21208340159999997</v>
      </c>
      <c r="AD42">
        <f t="shared" si="1"/>
        <v>25.0359405984</v>
      </c>
      <c r="AE42">
        <v>0</v>
      </c>
      <c r="AF42" s="24"/>
      <c r="AG42">
        <f t="shared" si="2"/>
        <v>25.0359405984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0.16899140159999998</v>
      </c>
      <c r="AD43">
        <f t="shared" si="1"/>
        <v>19.949032598399999</v>
      </c>
      <c r="AE43">
        <v>0</v>
      </c>
      <c r="AF43" s="24"/>
      <c r="AG43">
        <f t="shared" si="2"/>
        <v>19.949032598399999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0.77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18.002420999999998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0.15122033639999999</v>
      </c>
      <c r="AD44">
        <f t="shared" si="1"/>
        <v>17.851200663599997</v>
      </c>
      <c r="AE44">
        <v>0</v>
      </c>
      <c r="AF44" s="24"/>
      <c r="AG44">
        <f t="shared" si="2"/>
        <v>17.851200663599997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17.078963000000002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0.14346328920000001</v>
      </c>
      <c r="AD45">
        <f t="shared" si="1"/>
        <v>16.935499710800002</v>
      </c>
      <c r="AE45">
        <v>0</v>
      </c>
      <c r="AF45" s="24"/>
      <c r="AG45">
        <f t="shared" si="2"/>
        <v>16.935499710800002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17.476704999999999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0.14680432199999999</v>
      </c>
      <c r="AD46">
        <f t="shared" si="1"/>
        <v>17.329900677999998</v>
      </c>
      <c r="AE46">
        <v>0</v>
      </c>
      <c r="AF46" s="24"/>
      <c r="AG46">
        <f t="shared" si="2"/>
        <v>17.329900677999998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19.348023999999999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0.16655540159999999</v>
      </c>
      <c r="AD47">
        <f t="shared" si="1"/>
        <v>19.661468598399999</v>
      </c>
      <c r="AE47">
        <v>0</v>
      </c>
      <c r="AF47" s="24"/>
      <c r="AG47">
        <f t="shared" si="2"/>
        <v>19.661468598399999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0.48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18.937273999999999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0.15907310159999999</v>
      </c>
      <c r="AD48">
        <f t="shared" si="1"/>
        <v>18.778200898399998</v>
      </c>
      <c r="AE48">
        <v>0</v>
      </c>
      <c r="AF48" s="24"/>
      <c r="AG48">
        <f t="shared" si="2"/>
        <v>18.778200898399998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18.740925000000001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0.15742376999999999</v>
      </c>
      <c r="AD49">
        <f t="shared" si="1"/>
        <v>18.58350123</v>
      </c>
      <c r="AE49">
        <v>0</v>
      </c>
      <c r="AF49" s="24"/>
      <c r="AG49">
        <f t="shared" si="2"/>
        <v>18.58350123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0.16739540159999997</v>
      </c>
      <c r="AD50">
        <f t="shared" si="1"/>
        <v>19.760628598399997</v>
      </c>
      <c r="AE50">
        <v>0</v>
      </c>
      <c r="AF50" s="24"/>
      <c r="AG50">
        <f t="shared" si="2"/>
        <v>19.760628598399997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0.57999999999999996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0.18772340159999998</v>
      </c>
      <c r="AD51">
        <f t="shared" si="1"/>
        <v>22.160300598399999</v>
      </c>
      <c r="AE51">
        <v>0</v>
      </c>
      <c r="AF51" s="24"/>
      <c r="AG51">
        <f t="shared" si="2"/>
        <v>22.160300598399999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0.20805140159999996</v>
      </c>
      <c r="AD52">
        <f t="shared" si="1"/>
        <v>24.559972598399998</v>
      </c>
      <c r="AE52">
        <v>0</v>
      </c>
      <c r="AF52" s="24"/>
      <c r="AG52">
        <f t="shared" si="2"/>
        <v>24.559972598399998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5.42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0.21367940159999999</v>
      </c>
      <c r="AD53">
        <f t="shared" si="1"/>
        <v>25.224344598399998</v>
      </c>
      <c r="AE53">
        <v>0</v>
      </c>
      <c r="AF53" s="24"/>
      <c r="AG53">
        <f t="shared" si="2"/>
        <v>25.224344598399998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6.09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0.18612740159999996</v>
      </c>
      <c r="AD54">
        <f t="shared" si="1"/>
        <v>21.971896598399997</v>
      </c>
      <c r="AE54">
        <v>0</v>
      </c>
      <c r="AF54" s="24"/>
      <c r="AG54">
        <f t="shared" si="2"/>
        <v>21.971896598399997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2.81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0.19587140159999999</v>
      </c>
      <c r="AD55">
        <f t="shared" si="1"/>
        <v>23.122152598399996</v>
      </c>
      <c r="AE55">
        <v>0</v>
      </c>
      <c r="AF55" s="24"/>
      <c r="AG55">
        <f t="shared" si="2"/>
        <v>23.122152598399996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0.18285140159999996</v>
      </c>
      <c r="AD56">
        <f t="shared" si="1"/>
        <v>21.585172598399996</v>
      </c>
      <c r="AE56">
        <v>0</v>
      </c>
      <c r="AF56" s="24"/>
      <c r="AG56">
        <f t="shared" si="2"/>
        <v>21.585172598399996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2.42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0.18444740159999998</v>
      </c>
      <c r="AD57">
        <f t="shared" si="1"/>
        <v>21.773576598399998</v>
      </c>
      <c r="AE57">
        <v>0</v>
      </c>
      <c r="AF57" s="24"/>
      <c r="AG57">
        <f t="shared" si="2"/>
        <v>21.773576598399998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2.61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0.18369140159999997</v>
      </c>
      <c r="AD58">
        <f t="shared" si="1"/>
        <v>21.684332598399997</v>
      </c>
      <c r="AE58">
        <v>0</v>
      </c>
      <c r="AF58" s="24"/>
      <c r="AG58">
        <f t="shared" si="2"/>
        <v>21.684332598399997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2.52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19.348023999999999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0.17957540159999996</v>
      </c>
      <c r="AD59">
        <f t="shared" si="1"/>
        <v>21.198448598399999</v>
      </c>
      <c r="AE59">
        <v>0</v>
      </c>
      <c r="AF59" s="24"/>
      <c r="AG59">
        <f t="shared" si="2"/>
        <v>21.198448598399999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2.0299999999999998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19.348023999999999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0.18688340159999997</v>
      </c>
      <c r="AD60">
        <f t="shared" si="1"/>
        <v>22.061140598399998</v>
      </c>
      <c r="AE60">
        <v>0</v>
      </c>
      <c r="AF60" s="24"/>
      <c r="AG60">
        <f t="shared" si="2"/>
        <v>22.061140598399998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0.17873540159999998</v>
      </c>
      <c r="AD61">
        <f t="shared" si="1"/>
        <v>21.099288598399998</v>
      </c>
      <c r="AE61">
        <v>0</v>
      </c>
      <c r="AF61" s="24"/>
      <c r="AG61">
        <f t="shared" si="2"/>
        <v>21.099288598399998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1.93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0.17713940159999997</v>
      </c>
      <c r="AD62">
        <f t="shared" si="1"/>
        <v>20.910884598399996</v>
      </c>
      <c r="AE62">
        <v>0</v>
      </c>
      <c r="AF62" s="24"/>
      <c r="AG62">
        <f t="shared" si="2"/>
        <v>20.910884598399996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1.74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0.16739540159999997</v>
      </c>
      <c r="AD63">
        <f t="shared" si="1"/>
        <v>19.760628598399997</v>
      </c>
      <c r="AE63">
        <v>0</v>
      </c>
      <c r="AF63" s="24"/>
      <c r="AG63">
        <f t="shared" si="2"/>
        <v>19.760628598399997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0.57999999999999996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19.348023999999999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0.17554340159999998</v>
      </c>
      <c r="AD64">
        <f t="shared" si="1"/>
        <v>20.722480598400001</v>
      </c>
      <c r="AE64">
        <v>0</v>
      </c>
      <c r="AF64" s="24"/>
      <c r="AG64">
        <f t="shared" si="2"/>
        <v>20.722480598400001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1.55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19.348023999999999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0.19662740159999997</v>
      </c>
      <c r="AD65">
        <f t="shared" si="1"/>
        <v>23.211396598399997</v>
      </c>
      <c r="AE65">
        <v>0</v>
      </c>
      <c r="AF65" s="24"/>
      <c r="AG65">
        <f t="shared" si="2"/>
        <v>23.211396598399997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4.0599999999999996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19.348023999999999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0.16495940159999997</v>
      </c>
      <c r="AD66">
        <f t="shared" si="1"/>
        <v>19.473064598399997</v>
      </c>
      <c r="AE66">
        <v>0</v>
      </c>
      <c r="AF66" s="24"/>
      <c r="AG66">
        <f t="shared" si="2"/>
        <v>19.473064598399997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0.28999999999999998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19.348023999999999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0.16411940159999996</v>
      </c>
      <c r="AD67">
        <f t="shared" si="1"/>
        <v>19.373904598399999</v>
      </c>
      <c r="AE67">
        <v>0</v>
      </c>
      <c r="AF67" s="24"/>
      <c r="AG67">
        <f t="shared" si="2"/>
        <v>19.373904598399999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0.19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19.170027999999999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0.16102823519999998</v>
      </c>
      <c r="AD68">
        <f t="shared" ref="AD68:AD98" si="4">SUM(B68:AB68,AI68:AV68)-AC68</f>
        <v>19.008999764799999</v>
      </c>
      <c r="AE68">
        <v>0</v>
      </c>
      <c r="AF68" s="24"/>
      <c r="AG68">
        <f t="shared" ref="AG68:AG98" si="5">SUM(AD68:AF68)</f>
        <v>19.008999764799999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19.348023999999999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0.17310740159999999</v>
      </c>
      <c r="AD69">
        <f t="shared" si="4"/>
        <v>20.434916598400001</v>
      </c>
      <c r="AE69">
        <v>0</v>
      </c>
      <c r="AF69" s="24"/>
      <c r="AG69">
        <f t="shared" si="5"/>
        <v>20.434916598400001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1.26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19.348023999999999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0.17713940159999997</v>
      </c>
      <c r="AD70">
        <f t="shared" si="4"/>
        <v>20.910884598399996</v>
      </c>
      <c r="AE70">
        <v>0</v>
      </c>
      <c r="AF70" s="24"/>
      <c r="AG70">
        <f t="shared" si="5"/>
        <v>20.910884598399996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1.74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19.348023999999999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0.21367940159999999</v>
      </c>
      <c r="AD71">
        <f t="shared" si="4"/>
        <v>25.224344598399998</v>
      </c>
      <c r="AE71">
        <v>0</v>
      </c>
      <c r="AF71" s="24"/>
      <c r="AG71">
        <f t="shared" si="5"/>
        <v>25.224344598399998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6.09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19.348023999999999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0.19746740159999998</v>
      </c>
      <c r="AD72">
        <f t="shared" si="4"/>
        <v>23.310556598399998</v>
      </c>
      <c r="AE72">
        <v>0</v>
      </c>
      <c r="AF72" s="24"/>
      <c r="AG72">
        <f t="shared" si="5"/>
        <v>23.310556598399998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4.16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19.348023999999999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0.19259540159999997</v>
      </c>
      <c r="AD73">
        <f t="shared" si="4"/>
        <v>22.735428598400002</v>
      </c>
      <c r="AE73">
        <v>0</v>
      </c>
      <c r="AF73" s="24"/>
      <c r="AG73">
        <f t="shared" si="5"/>
        <v>22.735428598400002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3.58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19.348023999999999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0.21208340159999997</v>
      </c>
      <c r="AD74">
        <f t="shared" si="4"/>
        <v>25.0359405984</v>
      </c>
      <c r="AE74">
        <v>0</v>
      </c>
      <c r="AF74" s="24"/>
      <c r="AG74">
        <f t="shared" si="5"/>
        <v>25.0359405984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0.21779540159999997</v>
      </c>
      <c r="AD75">
        <f t="shared" si="4"/>
        <v>25.710228598400001</v>
      </c>
      <c r="AE75">
        <v>0</v>
      </c>
      <c r="AF75" s="24"/>
      <c r="AG75">
        <f t="shared" si="5"/>
        <v>25.710228598400001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6.58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19.348023999999999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0.20149940159999996</v>
      </c>
      <c r="AD76">
        <f t="shared" si="4"/>
        <v>23.7865245984</v>
      </c>
      <c r="AE76">
        <v>0</v>
      </c>
      <c r="AF76" s="24"/>
      <c r="AG76">
        <f t="shared" si="5"/>
        <v>23.7865245984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4.6399999999999997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19.348023999999999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0.20830340159999997</v>
      </c>
      <c r="AD77">
        <f t="shared" si="4"/>
        <v>24.589720598400003</v>
      </c>
      <c r="AE77">
        <v>0</v>
      </c>
      <c r="AF77" s="24"/>
      <c r="AG77">
        <f t="shared" si="5"/>
        <v>24.589720598400003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3.12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19.348023999999999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4.3499999999999996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0.20863940159999997</v>
      </c>
      <c r="AD78">
        <f t="shared" si="4"/>
        <v>24.629384598399998</v>
      </c>
      <c r="AE78">
        <v>0</v>
      </c>
      <c r="AF78" s="24"/>
      <c r="AG78">
        <f t="shared" si="5"/>
        <v>24.629384598399998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1.1399999999999999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19.348023999999999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0.19377140159999998</v>
      </c>
      <c r="AD79">
        <f t="shared" si="4"/>
        <v>22.874252598399998</v>
      </c>
      <c r="AE79">
        <v>0</v>
      </c>
      <c r="AF79" s="24"/>
      <c r="AG79">
        <f t="shared" si="5"/>
        <v>22.874252598399998</v>
      </c>
      <c r="AI79" s="34">
        <f>PXIL!M79</f>
        <v>0</v>
      </c>
      <c r="AJ79" s="34">
        <f>PXIL!S79</f>
        <v>0</v>
      </c>
      <c r="AK79" s="34">
        <f>RTM_IEX!M79</f>
        <v>1.06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0.66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19.348023999999999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0.20712740159999996</v>
      </c>
      <c r="AD80">
        <f t="shared" si="4"/>
        <v>24.450896598399996</v>
      </c>
      <c r="AE80">
        <v>0</v>
      </c>
      <c r="AF80" s="24"/>
      <c r="AG80">
        <f t="shared" si="5"/>
        <v>24.450896598399996</v>
      </c>
      <c r="AI80" s="34">
        <f>PXIL!M80</f>
        <v>0</v>
      </c>
      <c r="AJ80" s="34">
        <f>PXIL!S80</f>
        <v>0</v>
      </c>
      <c r="AK80" s="34">
        <f>RTM_IEX!M80</f>
        <v>2.13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1.26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19.348023999999999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0.20368340159999998</v>
      </c>
      <c r="AD81">
        <f t="shared" si="4"/>
        <v>24.044340598399998</v>
      </c>
      <c r="AE81">
        <v>0</v>
      </c>
      <c r="AF81" s="24"/>
      <c r="AG81">
        <f t="shared" si="5"/>
        <v>24.044340598399998</v>
      </c>
      <c r="AI81" s="34">
        <f>PXIL!M81</f>
        <v>0</v>
      </c>
      <c r="AJ81" s="34">
        <f>PXIL!S81</f>
        <v>0</v>
      </c>
      <c r="AK81" s="34">
        <f>RTM_IEX!M81</f>
        <v>2.52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1.04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19.348023999999999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0.48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0.17604740159999999</v>
      </c>
      <c r="AD82">
        <f t="shared" si="4"/>
        <v>20.7819765984</v>
      </c>
      <c r="AE82">
        <v>0</v>
      </c>
      <c r="AF82" s="24"/>
      <c r="AG82">
        <f t="shared" si="5"/>
        <v>20.7819765984</v>
      </c>
      <c r="AI82" s="34">
        <f>PXIL!M82</f>
        <v>0</v>
      </c>
      <c r="AJ82" s="34">
        <f>PXIL!S82</f>
        <v>0</v>
      </c>
      <c r="AK82" s="34">
        <f>RTM_IEX!M82</f>
        <v>0.77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0.36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19.348023999999999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1.25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0.1960394016</v>
      </c>
      <c r="AD83">
        <f t="shared" si="4"/>
        <v>23.141984598399997</v>
      </c>
      <c r="AE83">
        <v>0</v>
      </c>
      <c r="AF83" s="24"/>
      <c r="AG83">
        <f t="shared" si="5"/>
        <v>23.141984598399997</v>
      </c>
      <c r="AI83" s="34">
        <f>PXIL!M83</f>
        <v>0</v>
      </c>
      <c r="AJ83" s="34">
        <f>PXIL!S83</f>
        <v>0</v>
      </c>
      <c r="AK83" s="34">
        <f>RTM_IEX!M83</f>
        <v>1.84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19.348023999999999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0.20620340159999995</v>
      </c>
      <c r="AD84">
        <f t="shared" si="4"/>
        <v>24.341820598399998</v>
      </c>
      <c r="AE84">
        <v>0</v>
      </c>
      <c r="AF84" s="24"/>
      <c r="AG84">
        <f t="shared" si="5"/>
        <v>24.341820598399998</v>
      </c>
      <c r="AI84" s="34">
        <f>PXIL!M84</f>
        <v>0</v>
      </c>
      <c r="AJ84" s="34">
        <f>PXIL!S84</f>
        <v>0</v>
      </c>
      <c r="AK84" s="34">
        <f>RTM_IEX!M84</f>
        <v>2.61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1.25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19.348023999999999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0.19645940159999997</v>
      </c>
      <c r="AD85">
        <f t="shared" si="4"/>
        <v>23.191564598399999</v>
      </c>
      <c r="AE85">
        <v>0</v>
      </c>
      <c r="AF85" s="24"/>
      <c r="AG85">
        <f t="shared" si="5"/>
        <v>23.191564598399999</v>
      </c>
      <c r="AI85" s="34">
        <f>PXIL!M85</f>
        <v>0</v>
      </c>
      <c r="AJ85" s="34">
        <f>PXIL!S85</f>
        <v>0</v>
      </c>
      <c r="AK85" s="34">
        <f>RTM_IEX!M85</f>
        <v>2.23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0.97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19.348023999999999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0.20788340159999996</v>
      </c>
      <c r="AD86">
        <f t="shared" si="4"/>
        <v>24.540140598400001</v>
      </c>
      <c r="AE86">
        <v>0</v>
      </c>
      <c r="AF86" s="24"/>
      <c r="AG86">
        <f t="shared" si="5"/>
        <v>24.540140598400001</v>
      </c>
      <c r="AI86" s="34">
        <f>PXIL!M86</f>
        <v>0</v>
      </c>
      <c r="AJ86" s="34">
        <f>PXIL!S86</f>
        <v>0</v>
      </c>
      <c r="AK86" s="34">
        <f>RTM_IEX!M86</f>
        <v>3.39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19.348023999999999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0.17067140159999999</v>
      </c>
      <c r="AD87">
        <f t="shared" si="4"/>
        <v>20.147352598399998</v>
      </c>
      <c r="AE87">
        <v>0</v>
      </c>
      <c r="AF87" s="24"/>
      <c r="AG87">
        <f t="shared" si="5"/>
        <v>20.147352598399998</v>
      </c>
      <c r="AI87" s="34">
        <f>PXIL!M87</f>
        <v>0</v>
      </c>
      <c r="AJ87" s="34">
        <f>PXIL!S87</f>
        <v>0</v>
      </c>
      <c r="AK87" s="34">
        <f>RTM_IEX!M87</f>
        <v>0.68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0.23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19.348023999999999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0.16924340159999998</v>
      </c>
      <c r="AD88">
        <f t="shared" si="4"/>
        <v>19.9787805984</v>
      </c>
      <c r="AE88">
        <v>0</v>
      </c>
      <c r="AF88" s="24"/>
      <c r="AG88">
        <f t="shared" si="5"/>
        <v>19.9787805984</v>
      </c>
      <c r="AI88" s="34">
        <f>PXIL!M88</f>
        <v>0</v>
      </c>
      <c r="AJ88" s="34">
        <f>PXIL!S88</f>
        <v>0</v>
      </c>
      <c r="AK88" s="34">
        <f>RTM_IEX!M88</f>
        <v>0.57999999999999996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0.19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19.348023999999999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0.17151140159999997</v>
      </c>
      <c r="AD89">
        <f t="shared" si="4"/>
        <v>20.246512598399999</v>
      </c>
      <c r="AE89">
        <v>0</v>
      </c>
      <c r="AF89" s="24"/>
      <c r="AG89">
        <f t="shared" si="5"/>
        <v>20.246512598399999</v>
      </c>
      <c r="AI89" s="34">
        <f>PXIL!M89</f>
        <v>0</v>
      </c>
      <c r="AJ89" s="34">
        <f>PXIL!S89</f>
        <v>0</v>
      </c>
      <c r="AK89" s="34">
        <f>RTM_IEX!M89</f>
        <v>0.77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0.28000000000000003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18.483764000000001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0.15526361759999999</v>
      </c>
      <c r="AD90">
        <f t="shared" si="4"/>
        <v>18.328500382400001</v>
      </c>
      <c r="AE90">
        <v>0</v>
      </c>
      <c r="AF90" s="24"/>
      <c r="AG90">
        <f t="shared" si="5"/>
        <v>18.328500382400001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19.171541000000001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0.1610409444</v>
      </c>
      <c r="AD91">
        <f t="shared" si="4"/>
        <v>19.010500055600001</v>
      </c>
      <c r="AE91">
        <v>0</v>
      </c>
      <c r="AF91" s="24"/>
      <c r="AG91">
        <f t="shared" si="5"/>
        <v>19.010500055600001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19.348023999999999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0.16697540160000002</v>
      </c>
      <c r="AD92">
        <f t="shared" si="4"/>
        <v>19.711048598400001</v>
      </c>
      <c r="AE92">
        <v>0</v>
      </c>
      <c r="AF92" s="24"/>
      <c r="AG92">
        <f t="shared" si="5"/>
        <v>19.711048598400001</v>
      </c>
      <c r="AI92" s="34">
        <f>PXIL!M92</f>
        <v>0</v>
      </c>
      <c r="AJ92" s="34">
        <f>PXIL!S92</f>
        <v>0</v>
      </c>
      <c r="AK92" s="34">
        <f>RTM_IEX!M92</f>
        <v>0.48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19.348023999999999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0.16252340159999998</v>
      </c>
      <c r="AD93">
        <f t="shared" si="4"/>
        <v>19.185500598399997</v>
      </c>
      <c r="AE93">
        <v>0</v>
      </c>
      <c r="AF93" s="24"/>
      <c r="AG93">
        <f t="shared" si="5"/>
        <v>19.185500598399997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19.348023999999999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0.16756340159999999</v>
      </c>
      <c r="AD94">
        <f t="shared" si="4"/>
        <v>19.780460598400001</v>
      </c>
      <c r="AE94">
        <v>0</v>
      </c>
      <c r="AF94" s="24"/>
      <c r="AG94">
        <f t="shared" si="5"/>
        <v>19.780460598400001</v>
      </c>
      <c r="AI94" s="34">
        <f>PXIL!M94</f>
        <v>0</v>
      </c>
      <c r="AJ94" s="34">
        <f>PXIL!S94</f>
        <v>0</v>
      </c>
      <c r="AK94" s="34">
        <f>RTM_IEX!M94</f>
        <v>0.57999999999999996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19.348023999999999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0.16336340159999999</v>
      </c>
      <c r="AD95">
        <f t="shared" si="4"/>
        <v>19.284660598399999</v>
      </c>
      <c r="AE95">
        <v>0</v>
      </c>
      <c r="AF95" s="24"/>
      <c r="AG95">
        <f t="shared" si="5"/>
        <v>19.284660598399999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19.348023999999999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0.16504340159999997</v>
      </c>
      <c r="AD96">
        <f t="shared" si="4"/>
        <v>19.482980598400001</v>
      </c>
      <c r="AE96">
        <v>0</v>
      </c>
      <c r="AF96" s="24"/>
      <c r="AG96">
        <f t="shared" si="5"/>
        <v>19.482980598400001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17.700382999999999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0.14868321719999997</v>
      </c>
      <c r="AD97">
        <f t="shared" si="4"/>
        <v>17.5516997828</v>
      </c>
      <c r="AE97">
        <v>0</v>
      </c>
      <c r="AF97" s="24"/>
      <c r="AG97">
        <f t="shared" si="5"/>
        <v>17.5516997828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16.457846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0.13824590639999998</v>
      </c>
      <c r="AD98">
        <f t="shared" si="4"/>
        <v>16.319600093599998</v>
      </c>
      <c r="AE98">
        <v>0</v>
      </c>
      <c r="AF98" s="24"/>
      <c r="AG98">
        <f t="shared" si="5"/>
        <v>16.319600093599998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0.45012554249999914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5.0675000000000008E-3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4.174321556999999E-3</v>
      </c>
      <c r="AD99">
        <f t="shared" si="6"/>
        <v>0.49276872094299989</v>
      </c>
      <c r="AE99">
        <f t="shared" ref="AE99:AT99" si="8">SUM(AE3:AE98)/4000</f>
        <v>0</v>
      </c>
      <c r="AG99">
        <f t="shared" si="8"/>
        <v>0.49276872094299989</v>
      </c>
      <c r="AI99">
        <f t="shared" si="8"/>
        <v>0</v>
      </c>
      <c r="AJ99">
        <f t="shared" si="8"/>
        <v>0</v>
      </c>
      <c r="AK99">
        <f t="shared" si="8"/>
        <v>5.2849999999999989E-3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3.646499999999999E-2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270</v>
      </c>
      <c r="C3" s="16">
        <f>'[1]07'!C5</f>
        <v>0</v>
      </c>
      <c r="D3" s="16">
        <f>'[1]07'!D5</f>
        <v>20</v>
      </c>
      <c r="E3" s="16">
        <f>'[1]07'!E5</f>
        <v>0</v>
      </c>
      <c r="F3" s="15">
        <f>SUM(B3:E3)</f>
        <v>290</v>
      </c>
      <c r="G3" s="15">
        <f>'[1]07'!H5</f>
        <v>142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142</v>
      </c>
      <c r="L3" s="18">
        <f>frq!C3</f>
        <v>1</v>
      </c>
      <c r="M3" s="16">
        <f t="shared" ref="M3:M34" si="0">IF($L3=1,G3,IF(AND($L3=0.985,G3&gt;0.985*B3),B3*0.985,IF(AND($L3=0.965,G3&gt;0.965*B3),0.965*B3,G3)))</f>
        <v>142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142</v>
      </c>
    </row>
    <row r="4" spans="1:18">
      <c r="A4" s="8" t="s">
        <v>46</v>
      </c>
      <c r="B4" s="15">
        <f>'[1]07'!B6</f>
        <v>270</v>
      </c>
      <c r="C4" s="16">
        <f>'[1]07'!C6</f>
        <v>0</v>
      </c>
      <c r="D4" s="16">
        <f>'[1]07'!D6</f>
        <v>20</v>
      </c>
      <c r="E4" s="16">
        <f>'[1]07'!E6</f>
        <v>0</v>
      </c>
      <c r="F4" s="15">
        <f>SUM(B4:E4)</f>
        <v>290</v>
      </c>
      <c r="G4" s="15">
        <f>'[1]07'!H6</f>
        <v>142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142</v>
      </c>
      <c r="L4" s="18">
        <f>frq!C4</f>
        <v>1</v>
      </c>
      <c r="M4" s="16">
        <f t="shared" si="0"/>
        <v>142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142</v>
      </c>
    </row>
    <row r="5" spans="1:18">
      <c r="A5" s="8" t="s">
        <v>47</v>
      </c>
      <c r="B5" s="15">
        <f>'[1]07'!B7</f>
        <v>270</v>
      </c>
      <c r="C5" s="16">
        <f>'[1]07'!C7</f>
        <v>0</v>
      </c>
      <c r="D5" s="16">
        <f>'[1]07'!D7</f>
        <v>20</v>
      </c>
      <c r="E5" s="16">
        <f>'[1]07'!E7</f>
        <v>0</v>
      </c>
      <c r="F5" s="15">
        <f t="shared" ref="F5:F68" si="6">SUM(B5:E5)</f>
        <v>290</v>
      </c>
      <c r="G5" s="15">
        <f>'[1]07'!H7</f>
        <v>142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142</v>
      </c>
      <c r="L5" s="18">
        <f>frq!C5</f>
        <v>1</v>
      </c>
      <c r="M5" s="16">
        <f t="shared" si="0"/>
        <v>142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142</v>
      </c>
      <c r="R5" s="125"/>
    </row>
    <row r="6" spans="1:18">
      <c r="A6" s="8" t="s">
        <v>48</v>
      </c>
      <c r="B6" s="15">
        <f>'[1]07'!B8</f>
        <v>270</v>
      </c>
      <c r="C6" s="16">
        <f>'[1]07'!C8</f>
        <v>0</v>
      </c>
      <c r="D6" s="16">
        <f>'[1]07'!D8</f>
        <v>20</v>
      </c>
      <c r="E6" s="16">
        <f>'[1]07'!E8</f>
        <v>0</v>
      </c>
      <c r="F6" s="15">
        <f t="shared" si="6"/>
        <v>290</v>
      </c>
      <c r="G6" s="15">
        <f>'[1]07'!H8</f>
        <v>142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142</v>
      </c>
      <c r="L6" s="18">
        <f>frq!C6</f>
        <v>1</v>
      </c>
      <c r="M6" s="16">
        <f t="shared" si="0"/>
        <v>142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142</v>
      </c>
    </row>
    <row r="7" spans="1:18">
      <c r="A7" s="8" t="s">
        <v>49</v>
      </c>
      <c r="B7" s="15">
        <f>'[1]07'!B9</f>
        <v>270</v>
      </c>
      <c r="C7" s="16">
        <f>'[1]07'!C9</f>
        <v>0</v>
      </c>
      <c r="D7" s="16">
        <f>'[1]07'!D9</f>
        <v>20</v>
      </c>
      <c r="E7" s="16">
        <f>'[1]07'!E9</f>
        <v>0</v>
      </c>
      <c r="F7" s="15">
        <f t="shared" si="6"/>
        <v>290</v>
      </c>
      <c r="G7" s="15">
        <f>'[1]07'!H9</f>
        <v>142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142</v>
      </c>
      <c r="L7" s="18">
        <f>frq!C7</f>
        <v>1</v>
      </c>
      <c r="M7" s="16">
        <f t="shared" si="0"/>
        <v>142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142</v>
      </c>
    </row>
    <row r="8" spans="1:18">
      <c r="A8" s="8" t="s">
        <v>50</v>
      </c>
      <c r="B8" s="15">
        <f>'[1]07'!B10</f>
        <v>270</v>
      </c>
      <c r="C8" s="16">
        <f>'[1]07'!C10</f>
        <v>0</v>
      </c>
      <c r="D8" s="16">
        <f>'[1]07'!D10</f>
        <v>20</v>
      </c>
      <c r="E8" s="16">
        <f>'[1]07'!E10</f>
        <v>0</v>
      </c>
      <c r="F8" s="15">
        <f t="shared" si="6"/>
        <v>290</v>
      </c>
      <c r="G8" s="15">
        <f>'[1]07'!H10</f>
        <v>142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142</v>
      </c>
      <c r="L8" s="18">
        <f>frq!C8</f>
        <v>1</v>
      </c>
      <c r="M8" s="16">
        <f t="shared" si="0"/>
        <v>142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142</v>
      </c>
    </row>
    <row r="9" spans="1:18">
      <c r="A9" s="8" t="s">
        <v>51</v>
      </c>
      <c r="B9" s="15">
        <f>'[1]07'!B11</f>
        <v>270</v>
      </c>
      <c r="C9" s="16">
        <f>'[1]07'!C11</f>
        <v>0</v>
      </c>
      <c r="D9" s="16">
        <f>'[1]07'!D11</f>
        <v>20</v>
      </c>
      <c r="E9" s="16">
        <f>'[1]07'!E11</f>
        <v>0</v>
      </c>
      <c r="F9" s="15">
        <f t="shared" si="6"/>
        <v>290</v>
      </c>
      <c r="G9" s="15">
        <f>'[1]07'!H11</f>
        <v>144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144</v>
      </c>
      <c r="L9" s="18">
        <f>frq!C9</f>
        <v>1</v>
      </c>
      <c r="M9" s="16">
        <f t="shared" si="0"/>
        <v>144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144</v>
      </c>
    </row>
    <row r="10" spans="1:18">
      <c r="A10" s="8" t="s">
        <v>52</v>
      </c>
      <c r="B10" s="15">
        <f>'[1]07'!B12</f>
        <v>270</v>
      </c>
      <c r="C10" s="16">
        <f>'[1]07'!C12</f>
        <v>0</v>
      </c>
      <c r="D10" s="16">
        <f>'[1]07'!D12</f>
        <v>20</v>
      </c>
      <c r="E10" s="16">
        <f>'[1]07'!E12</f>
        <v>0</v>
      </c>
      <c r="F10" s="15">
        <f t="shared" si="6"/>
        <v>290</v>
      </c>
      <c r="G10" s="15">
        <f>'[1]07'!H12</f>
        <v>144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144</v>
      </c>
      <c r="L10" s="18">
        <f>frq!C10</f>
        <v>1</v>
      </c>
      <c r="M10" s="16">
        <f t="shared" si="0"/>
        <v>144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144</v>
      </c>
    </row>
    <row r="11" spans="1:18">
      <c r="A11" s="8" t="s">
        <v>53</v>
      </c>
      <c r="B11" s="15">
        <f>'[1]07'!B13</f>
        <v>270</v>
      </c>
      <c r="C11" s="16">
        <f>'[1]07'!C13</f>
        <v>0</v>
      </c>
      <c r="D11" s="16">
        <f>'[1]07'!D13</f>
        <v>20</v>
      </c>
      <c r="E11" s="16">
        <f>'[1]07'!E13</f>
        <v>0</v>
      </c>
      <c r="F11" s="15">
        <f t="shared" si="6"/>
        <v>290</v>
      </c>
      <c r="G11" s="15">
        <f>'[1]07'!H13</f>
        <v>144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144</v>
      </c>
      <c r="L11" s="18">
        <f>frq!C11</f>
        <v>1</v>
      </c>
      <c r="M11" s="16">
        <f t="shared" si="0"/>
        <v>144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144</v>
      </c>
    </row>
    <row r="12" spans="1:18">
      <c r="A12" s="8" t="s">
        <v>54</v>
      </c>
      <c r="B12" s="15">
        <f>'[1]07'!B14</f>
        <v>270</v>
      </c>
      <c r="C12" s="16">
        <f>'[1]07'!C14</f>
        <v>0</v>
      </c>
      <c r="D12" s="16">
        <f>'[1]07'!D14</f>
        <v>20</v>
      </c>
      <c r="E12" s="16">
        <f>'[1]07'!E14</f>
        <v>0</v>
      </c>
      <c r="F12" s="15">
        <f t="shared" si="6"/>
        <v>290</v>
      </c>
      <c r="G12" s="15">
        <f>'[1]07'!H14</f>
        <v>144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144</v>
      </c>
      <c r="L12" s="18">
        <f>frq!C12</f>
        <v>1</v>
      </c>
      <c r="M12" s="16">
        <f t="shared" si="0"/>
        <v>144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144</v>
      </c>
    </row>
    <row r="13" spans="1:18">
      <c r="A13" s="8" t="s">
        <v>55</v>
      </c>
      <c r="B13" s="15">
        <f>'[1]07'!B15</f>
        <v>270</v>
      </c>
      <c r="C13" s="16">
        <f>'[1]07'!C15</f>
        <v>0</v>
      </c>
      <c r="D13" s="16">
        <f>'[1]07'!D15</f>
        <v>20</v>
      </c>
      <c r="E13" s="16">
        <f>'[1]07'!E15</f>
        <v>0</v>
      </c>
      <c r="F13" s="15">
        <f t="shared" si="6"/>
        <v>290</v>
      </c>
      <c r="G13" s="15">
        <f>'[1]07'!H15</f>
        <v>144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144</v>
      </c>
      <c r="L13" s="18">
        <f>frq!C13</f>
        <v>1</v>
      </c>
      <c r="M13" s="16">
        <f t="shared" si="0"/>
        <v>144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144</v>
      </c>
    </row>
    <row r="14" spans="1:18">
      <c r="A14" s="8" t="s">
        <v>56</v>
      </c>
      <c r="B14" s="15">
        <f>'[1]07'!B16</f>
        <v>270</v>
      </c>
      <c r="C14" s="16">
        <f>'[1]07'!C16</f>
        <v>0</v>
      </c>
      <c r="D14" s="16">
        <f>'[1]07'!D16</f>
        <v>20</v>
      </c>
      <c r="E14" s="16">
        <f>'[1]07'!E16</f>
        <v>0</v>
      </c>
      <c r="F14" s="15">
        <f t="shared" si="6"/>
        <v>290</v>
      </c>
      <c r="G14" s="15">
        <f>'[1]07'!H16</f>
        <v>144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144</v>
      </c>
      <c r="L14" s="18">
        <f>frq!C14</f>
        <v>1</v>
      </c>
      <c r="M14" s="16">
        <f t="shared" si="0"/>
        <v>144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144</v>
      </c>
    </row>
    <row r="15" spans="1:18">
      <c r="A15" s="8" t="s">
        <v>57</v>
      </c>
      <c r="B15" s="15">
        <f>'[1]07'!B17</f>
        <v>270</v>
      </c>
      <c r="C15" s="16">
        <f>'[1]07'!C17</f>
        <v>0</v>
      </c>
      <c r="D15" s="16">
        <f>'[1]07'!D17</f>
        <v>20</v>
      </c>
      <c r="E15" s="16">
        <f>'[1]07'!E17</f>
        <v>0</v>
      </c>
      <c r="F15" s="15">
        <f t="shared" si="6"/>
        <v>290</v>
      </c>
      <c r="G15" s="15">
        <f>'[1]07'!H17</f>
        <v>144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144</v>
      </c>
      <c r="L15" s="18">
        <f>frq!C15</f>
        <v>1</v>
      </c>
      <c r="M15" s="16">
        <f t="shared" si="0"/>
        <v>144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144</v>
      </c>
    </row>
    <row r="16" spans="1:18">
      <c r="A16" s="8" t="s">
        <v>58</v>
      </c>
      <c r="B16" s="15">
        <f>'[1]07'!B18</f>
        <v>270</v>
      </c>
      <c r="C16" s="16">
        <f>'[1]07'!C18</f>
        <v>0</v>
      </c>
      <c r="D16" s="16">
        <f>'[1]07'!D18</f>
        <v>20</v>
      </c>
      <c r="E16" s="16">
        <f>'[1]07'!E18</f>
        <v>0</v>
      </c>
      <c r="F16" s="15">
        <f t="shared" si="6"/>
        <v>290</v>
      </c>
      <c r="G16" s="15">
        <f>'[1]07'!H18</f>
        <v>144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144</v>
      </c>
      <c r="L16" s="18">
        <f>frq!C16</f>
        <v>1</v>
      </c>
      <c r="M16" s="16">
        <f t="shared" si="0"/>
        <v>144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144</v>
      </c>
    </row>
    <row r="17" spans="1:17">
      <c r="A17" s="8" t="s">
        <v>59</v>
      </c>
      <c r="B17" s="15">
        <f>'[1]07'!B19</f>
        <v>270</v>
      </c>
      <c r="C17" s="16">
        <f>'[1]07'!C19</f>
        <v>0</v>
      </c>
      <c r="D17" s="16">
        <f>'[1]07'!D19</f>
        <v>20</v>
      </c>
      <c r="E17" s="16">
        <f>'[1]07'!E19</f>
        <v>0</v>
      </c>
      <c r="F17" s="15">
        <f t="shared" si="6"/>
        <v>290</v>
      </c>
      <c r="G17" s="15">
        <f>'[1]07'!H19</f>
        <v>144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144</v>
      </c>
      <c r="L17" s="18">
        <f>frq!C17</f>
        <v>1</v>
      </c>
      <c r="M17" s="16">
        <f t="shared" si="0"/>
        <v>144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144</v>
      </c>
    </row>
    <row r="18" spans="1:17">
      <c r="A18" s="8" t="s">
        <v>60</v>
      </c>
      <c r="B18" s="15">
        <f>'[1]07'!B20</f>
        <v>270</v>
      </c>
      <c r="C18" s="16">
        <f>'[1]07'!C20</f>
        <v>0</v>
      </c>
      <c r="D18" s="16">
        <f>'[1]07'!D20</f>
        <v>20</v>
      </c>
      <c r="E18" s="16">
        <f>'[1]07'!E20</f>
        <v>0</v>
      </c>
      <c r="F18" s="15">
        <f t="shared" si="6"/>
        <v>290</v>
      </c>
      <c r="G18" s="15">
        <f>'[1]07'!H20</f>
        <v>144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144</v>
      </c>
      <c r="L18" s="18">
        <f>frq!C18</f>
        <v>1</v>
      </c>
      <c r="M18" s="16">
        <f t="shared" si="0"/>
        <v>144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144</v>
      </c>
    </row>
    <row r="19" spans="1:17">
      <c r="A19" s="8" t="s">
        <v>61</v>
      </c>
      <c r="B19" s="15">
        <f>'[1]07'!B21</f>
        <v>270</v>
      </c>
      <c r="C19" s="16">
        <f>'[1]07'!C21</f>
        <v>0</v>
      </c>
      <c r="D19" s="16">
        <f>'[1]07'!D21</f>
        <v>20</v>
      </c>
      <c r="E19" s="16">
        <f>'[1]07'!E21</f>
        <v>0</v>
      </c>
      <c r="F19" s="15">
        <f t="shared" si="6"/>
        <v>290</v>
      </c>
      <c r="G19" s="15">
        <f>'[1]07'!H21</f>
        <v>146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146</v>
      </c>
      <c r="L19" s="18">
        <f>frq!C19</f>
        <v>1</v>
      </c>
      <c r="M19" s="16">
        <f t="shared" si="0"/>
        <v>146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146</v>
      </c>
    </row>
    <row r="20" spans="1:17">
      <c r="A20" s="8" t="s">
        <v>62</v>
      </c>
      <c r="B20" s="15">
        <f>'[1]07'!B22</f>
        <v>270</v>
      </c>
      <c r="C20" s="16">
        <f>'[1]07'!C22</f>
        <v>0</v>
      </c>
      <c r="D20" s="16">
        <f>'[1]07'!D22</f>
        <v>20</v>
      </c>
      <c r="E20" s="16">
        <f>'[1]07'!E22</f>
        <v>0</v>
      </c>
      <c r="F20" s="15">
        <f t="shared" si="6"/>
        <v>290</v>
      </c>
      <c r="G20" s="15">
        <f>'[1]07'!H22</f>
        <v>146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146</v>
      </c>
      <c r="L20" s="18">
        <f>frq!C20</f>
        <v>1</v>
      </c>
      <c r="M20" s="16">
        <f t="shared" si="0"/>
        <v>146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146</v>
      </c>
    </row>
    <row r="21" spans="1:17">
      <c r="A21" s="8" t="s">
        <v>63</v>
      </c>
      <c r="B21" s="15">
        <f>'[1]07'!B23</f>
        <v>270</v>
      </c>
      <c r="C21" s="16">
        <f>'[1]07'!C23</f>
        <v>0</v>
      </c>
      <c r="D21" s="16">
        <f>'[1]07'!D23</f>
        <v>20</v>
      </c>
      <c r="E21" s="16">
        <f>'[1]07'!E23</f>
        <v>0</v>
      </c>
      <c r="F21" s="15">
        <f t="shared" si="6"/>
        <v>290</v>
      </c>
      <c r="G21" s="15">
        <f>'[1]07'!H23</f>
        <v>146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146</v>
      </c>
      <c r="L21" s="18">
        <f>frq!C21</f>
        <v>1</v>
      </c>
      <c r="M21" s="16">
        <f t="shared" si="0"/>
        <v>146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146</v>
      </c>
    </row>
    <row r="22" spans="1:17">
      <c r="A22" s="8" t="s">
        <v>64</v>
      </c>
      <c r="B22" s="15">
        <f>'[1]07'!B24</f>
        <v>270</v>
      </c>
      <c r="C22" s="16">
        <f>'[1]07'!C24</f>
        <v>0</v>
      </c>
      <c r="D22" s="16">
        <f>'[1]07'!D24</f>
        <v>20</v>
      </c>
      <c r="E22" s="16">
        <f>'[1]07'!E24</f>
        <v>0</v>
      </c>
      <c r="F22" s="15">
        <f t="shared" si="6"/>
        <v>290</v>
      </c>
      <c r="G22" s="15">
        <f>'[1]07'!H24</f>
        <v>146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146</v>
      </c>
      <c r="L22" s="18">
        <f>frq!C22</f>
        <v>1</v>
      </c>
      <c r="M22" s="16">
        <f t="shared" si="0"/>
        <v>146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146</v>
      </c>
    </row>
    <row r="23" spans="1:17">
      <c r="A23" s="8" t="s">
        <v>65</v>
      </c>
      <c r="B23" s="15">
        <f>'[1]07'!B25</f>
        <v>270</v>
      </c>
      <c r="C23" s="16">
        <f>'[1]07'!C25</f>
        <v>0</v>
      </c>
      <c r="D23" s="16">
        <f>'[1]07'!D25</f>
        <v>20</v>
      </c>
      <c r="E23" s="16">
        <f>'[1]07'!E25</f>
        <v>0</v>
      </c>
      <c r="F23" s="15">
        <f t="shared" si="6"/>
        <v>290</v>
      </c>
      <c r="G23" s="15">
        <f>'[1]07'!H25</f>
        <v>150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'[1]07'!B26</f>
        <v>270</v>
      </c>
      <c r="C24" s="16">
        <f>'[1]07'!C26</f>
        <v>0</v>
      </c>
      <c r="D24" s="16">
        <f>'[1]07'!D26</f>
        <v>20</v>
      </c>
      <c r="E24" s="16">
        <f>'[1]07'!E26</f>
        <v>0</v>
      </c>
      <c r="F24" s="15">
        <f t="shared" si="6"/>
        <v>290</v>
      </c>
      <c r="G24" s="15">
        <f>'[1]07'!H26</f>
        <v>150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'[1]07'!B27</f>
        <v>270</v>
      </c>
      <c r="C25" s="16">
        <f>'[1]07'!C27</f>
        <v>0</v>
      </c>
      <c r="D25" s="16">
        <f>'[1]07'!D27</f>
        <v>20</v>
      </c>
      <c r="E25" s="16">
        <f>'[1]07'!E27</f>
        <v>0</v>
      </c>
      <c r="F25" s="15">
        <f t="shared" si="6"/>
        <v>290</v>
      </c>
      <c r="G25" s="15">
        <f>'[1]07'!H27</f>
        <v>150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'[1]07'!B28</f>
        <v>270</v>
      </c>
      <c r="C26" s="16">
        <f>'[1]07'!C28</f>
        <v>0</v>
      </c>
      <c r="D26" s="16">
        <f>'[1]07'!D28</f>
        <v>20</v>
      </c>
      <c r="E26" s="16">
        <f>'[1]07'!E28</f>
        <v>0</v>
      </c>
      <c r="F26" s="15">
        <f t="shared" si="6"/>
        <v>290</v>
      </c>
      <c r="G26" s="15">
        <f>'[1]07'!H28</f>
        <v>150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'[1]07'!B29</f>
        <v>270</v>
      </c>
      <c r="C27" s="16">
        <f>'[1]07'!C29</f>
        <v>0</v>
      </c>
      <c r="D27" s="16">
        <f>'[1]07'!D29</f>
        <v>20</v>
      </c>
      <c r="E27" s="16">
        <f>'[1]07'!E29</f>
        <v>0</v>
      </c>
      <c r="F27" s="15">
        <f t="shared" si="6"/>
        <v>290</v>
      </c>
      <c r="G27" s="15">
        <f>'[1]07'!H29</f>
        <v>150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'[1]07'!B30</f>
        <v>270</v>
      </c>
      <c r="C28" s="16">
        <f>'[1]07'!C30</f>
        <v>0</v>
      </c>
      <c r="D28" s="16">
        <f>'[1]07'!D30</f>
        <v>20</v>
      </c>
      <c r="E28" s="16">
        <f>'[1]07'!E30</f>
        <v>0</v>
      </c>
      <c r="F28" s="15">
        <f t="shared" si="6"/>
        <v>290</v>
      </c>
      <c r="G28" s="15">
        <f>'[1]07'!H30</f>
        <v>150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'[1]07'!B31</f>
        <v>270</v>
      </c>
      <c r="C29" s="16">
        <f>'[1]07'!C31</f>
        <v>0</v>
      </c>
      <c r="D29" s="16">
        <f>'[1]07'!D31</f>
        <v>20</v>
      </c>
      <c r="E29" s="16">
        <f>'[1]07'!E31</f>
        <v>0</v>
      </c>
      <c r="F29" s="15">
        <f t="shared" si="6"/>
        <v>290</v>
      </c>
      <c r="G29" s="15">
        <f>'[1]07'!H31</f>
        <v>150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'[1]07'!B32</f>
        <v>270</v>
      </c>
      <c r="C30" s="16">
        <f>'[1]07'!C32</f>
        <v>0</v>
      </c>
      <c r="D30" s="16">
        <f>'[1]07'!D32</f>
        <v>20</v>
      </c>
      <c r="E30" s="16">
        <f>'[1]07'!E32</f>
        <v>0</v>
      </c>
      <c r="F30" s="15">
        <f t="shared" si="6"/>
        <v>290</v>
      </c>
      <c r="G30" s="15">
        <f>'[1]07'!H32</f>
        <v>150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'[1]07'!B33</f>
        <v>270</v>
      </c>
      <c r="C31" s="16">
        <f>'[1]07'!C33</f>
        <v>0</v>
      </c>
      <c r="D31" s="16">
        <f>'[1]07'!D33</f>
        <v>20</v>
      </c>
      <c r="E31" s="16">
        <f>'[1]07'!E33</f>
        <v>0</v>
      </c>
      <c r="F31" s="15">
        <f t="shared" si="6"/>
        <v>290</v>
      </c>
      <c r="G31" s="15">
        <f>'[1]07'!H33</f>
        <v>150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'[1]07'!B34</f>
        <v>270</v>
      </c>
      <c r="C32" s="16">
        <f>'[1]07'!C34</f>
        <v>0</v>
      </c>
      <c r="D32" s="16">
        <f>'[1]07'!D34</f>
        <v>20</v>
      </c>
      <c r="E32" s="16">
        <f>'[1]07'!E34</f>
        <v>0</v>
      </c>
      <c r="F32" s="15">
        <f t="shared" si="6"/>
        <v>290</v>
      </c>
      <c r="G32" s="15">
        <f>'[1]07'!H34</f>
        <v>150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'[1]07'!B35</f>
        <v>270</v>
      </c>
      <c r="C33" s="16">
        <f>'[1]07'!C35</f>
        <v>0</v>
      </c>
      <c r="D33" s="16">
        <f>'[1]07'!D35</f>
        <v>20</v>
      </c>
      <c r="E33" s="16">
        <f>'[1]07'!E35</f>
        <v>0</v>
      </c>
      <c r="F33" s="15">
        <f t="shared" si="6"/>
        <v>290</v>
      </c>
      <c r="G33" s="15">
        <f>'[1]07'!H35</f>
        <v>150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'[1]07'!B36</f>
        <v>270</v>
      </c>
      <c r="C34" s="16">
        <f>'[1]07'!C36</f>
        <v>0</v>
      </c>
      <c r="D34" s="16">
        <f>'[1]07'!D36</f>
        <v>20</v>
      </c>
      <c r="E34" s="16">
        <f>'[1]07'!E36</f>
        <v>0</v>
      </c>
      <c r="F34" s="15">
        <f t="shared" si="6"/>
        <v>290</v>
      </c>
      <c r="G34" s="15">
        <f>'[1]07'!H36</f>
        <v>150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'[1]07'!B37</f>
        <v>270</v>
      </c>
      <c r="C35" s="16">
        <f>'[1]07'!C37</f>
        <v>0</v>
      </c>
      <c r="D35" s="16">
        <f>'[1]07'!D37</f>
        <v>20</v>
      </c>
      <c r="E35" s="16">
        <f>'[1]07'!E37</f>
        <v>0</v>
      </c>
      <c r="F35" s="15">
        <f t="shared" si="6"/>
        <v>290</v>
      </c>
      <c r="G35" s="15">
        <f>'[1]07'!H37</f>
        <v>150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'[1]07'!B38</f>
        <v>270</v>
      </c>
      <c r="C36" s="16">
        <f>'[1]07'!C38</f>
        <v>0</v>
      </c>
      <c r="D36" s="16">
        <f>'[1]07'!D38</f>
        <v>20</v>
      </c>
      <c r="E36" s="16">
        <f>'[1]07'!E38</f>
        <v>0</v>
      </c>
      <c r="F36" s="15">
        <f t="shared" si="6"/>
        <v>290</v>
      </c>
      <c r="G36" s="15">
        <f>'[1]07'!H38</f>
        <v>150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'[1]07'!B39</f>
        <v>270</v>
      </c>
      <c r="C37" s="16">
        <f>'[1]07'!C39</f>
        <v>0</v>
      </c>
      <c r="D37" s="16">
        <f>'[1]07'!D39</f>
        <v>20</v>
      </c>
      <c r="E37" s="16">
        <f>'[1]07'!E39</f>
        <v>0</v>
      </c>
      <c r="F37" s="15">
        <f t="shared" si="6"/>
        <v>290</v>
      </c>
      <c r="G37" s="15">
        <f>'[1]07'!H39</f>
        <v>150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'[1]07'!B40</f>
        <v>270</v>
      </c>
      <c r="C38" s="16">
        <f>'[1]07'!C40</f>
        <v>0</v>
      </c>
      <c r="D38" s="16">
        <f>'[1]07'!D40</f>
        <v>20</v>
      </c>
      <c r="E38" s="16">
        <f>'[1]07'!E40</f>
        <v>0</v>
      </c>
      <c r="F38" s="15">
        <f t="shared" si="6"/>
        <v>290</v>
      </c>
      <c r="G38" s="15">
        <f>'[1]07'!H40</f>
        <v>150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'[1]07'!B41</f>
        <v>270</v>
      </c>
      <c r="C39" s="16">
        <f>'[1]07'!C41</f>
        <v>0</v>
      </c>
      <c r="D39" s="16">
        <f>'[1]07'!D41</f>
        <v>20</v>
      </c>
      <c r="E39" s="16">
        <f>'[1]07'!E41</f>
        <v>0</v>
      </c>
      <c r="F39" s="15">
        <f t="shared" si="6"/>
        <v>290</v>
      </c>
      <c r="G39" s="15">
        <f>'[1]07'!H41</f>
        <v>150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'[1]07'!B42</f>
        <v>270</v>
      </c>
      <c r="C40" s="16">
        <f>'[1]07'!C42</f>
        <v>0</v>
      </c>
      <c r="D40" s="16">
        <f>'[1]07'!D42</f>
        <v>20</v>
      </c>
      <c r="E40" s="16">
        <f>'[1]07'!E42</f>
        <v>0</v>
      </c>
      <c r="F40" s="15">
        <f t="shared" si="6"/>
        <v>290</v>
      </c>
      <c r="G40" s="15">
        <f>'[1]07'!H42</f>
        <v>150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'[1]07'!B43</f>
        <v>270</v>
      </c>
      <c r="C41" s="16">
        <f>'[1]07'!C43</f>
        <v>0</v>
      </c>
      <c r="D41" s="16">
        <f>'[1]07'!D43</f>
        <v>20</v>
      </c>
      <c r="E41" s="16">
        <f>'[1]07'!E43</f>
        <v>0</v>
      </c>
      <c r="F41" s="15">
        <f t="shared" si="6"/>
        <v>290</v>
      </c>
      <c r="G41" s="15">
        <f>'[1]07'!H43</f>
        <v>150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'[1]07'!B44</f>
        <v>270</v>
      </c>
      <c r="C42" s="16">
        <f>'[1]07'!C44</f>
        <v>0</v>
      </c>
      <c r="D42" s="16">
        <f>'[1]07'!D44</f>
        <v>20</v>
      </c>
      <c r="E42" s="16">
        <f>'[1]07'!E44</f>
        <v>0</v>
      </c>
      <c r="F42" s="15">
        <f t="shared" si="6"/>
        <v>290</v>
      </c>
      <c r="G42" s="15">
        <f>'[1]07'!H44</f>
        <v>150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'[1]07'!B45</f>
        <v>270</v>
      </c>
      <c r="C43" s="16">
        <f>'[1]07'!C45</f>
        <v>0</v>
      </c>
      <c r="D43" s="16">
        <f>'[1]07'!D45</f>
        <v>20</v>
      </c>
      <c r="E43" s="16">
        <f>'[1]07'!E45</f>
        <v>0</v>
      </c>
      <c r="F43" s="15">
        <f t="shared" si="6"/>
        <v>290</v>
      </c>
      <c r="G43" s="15">
        <f>'[1]07'!H45</f>
        <v>150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'[1]07'!B46</f>
        <v>270</v>
      </c>
      <c r="C44" s="16">
        <f>'[1]07'!C46</f>
        <v>0</v>
      </c>
      <c r="D44" s="16">
        <f>'[1]07'!D46</f>
        <v>20</v>
      </c>
      <c r="E44" s="16">
        <f>'[1]07'!E46</f>
        <v>0</v>
      </c>
      <c r="F44" s="15">
        <f t="shared" si="6"/>
        <v>290</v>
      </c>
      <c r="G44" s="15">
        <f>'[1]07'!H46</f>
        <v>150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'[1]07'!B47</f>
        <v>270</v>
      </c>
      <c r="C45" s="16">
        <f>'[1]07'!C47</f>
        <v>0</v>
      </c>
      <c r="D45" s="16">
        <f>'[1]07'!D47</f>
        <v>20</v>
      </c>
      <c r="E45" s="16">
        <f>'[1]07'!E47</f>
        <v>0</v>
      </c>
      <c r="F45" s="15">
        <f t="shared" si="6"/>
        <v>290</v>
      </c>
      <c r="G45" s="15">
        <f>'[1]07'!H47</f>
        <v>150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'[1]07'!B48</f>
        <v>270</v>
      </c>
      <c r="C46" s="16">
        <f>'[1]07'!C48</f>
        <v>0</v>
      </c>
      <c r="D46" s="16">
        <f>'[1]07'!D48</f>
        <v>20</v>
      </c>
      <c r="E46" s="16">
        <f>'[1]07'!E48</f>
        <v>0</v>
      </c>
      <c r="F46" s="15">
        <f t="shared" si="6"/>
        <v>290</v>
      </c>
      <c r="G46" s="15">
        <f>'[1]07'!H48</f>
        <v>150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'[1]07'!B49</f>
        <v>270</v>
      </c>
      <c r="C47" s="16">
        <f>'[1]07'!C49</f>
        <v>0</v>
      </c>
      <c r="D47" s="16">
        <f>'[1]07'!D49</f>
        <v>20</v>
      </c>
      <c r="E47" s="16">
        <f>'[1]07'!E49</f>
        <v>0</v>
      </c>
      <c r="F47" s="15">
        <f t="shared" si="6"/>
        <v>290</v>
      </c>
      <c r="G47" s="15">
        <f>'[1]07'!H49</f>
        <v>148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'[1]07'!B50</f>
        <v>270</v>
      </c>
      <c r="C48" s="16">
        <f>'[1]07'!C50</f>
        <v>0</v>
      </c>
      <c r="D48" s="16">
        <f>'[1]07'!D50</f>
        <v>20</v>
      </c>
      <c r="E48" s="16">
        <f>'[1]07'!E50</f>
        <v>0</v>
      </c>
      <c r="F48" s="15">
        <f t="shared" si="6"/>
        <v>290</v>
      </c>
      <c r="G48" s="15">
        <f>'[1]07'!H50</f>
        <v>148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'[1]07'!B51</f>
        <v>270</v>
      </c>
      <c r="C49" s="16">
        <f>'[1]07'!C51</f>
        <v>0</v>
      </c>
      <c r="D49" s="16">
        <f>'[1]07'!D51</f>
        <v>20</v>
      </c>
      <c r="E49" s="16">
        <f>'[1]07'!E51</f>
        <v>0</v>
      </c>
      <c r="F49" s="15">
        <f t="shared" si="6"/>
        <v>290</v>
      </c>
      <c r="G49" s="15">
        <f>'[1]07'!H51</f>
        <v>148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'[1]07'!B52</f>
        <v>270</v>
      </c>
      <c r="C50" s="16">
        <f>'[1]07'!C52</f>
        <v>0</v>
      </c>
      <c r="D50" s="16">
        <f>'[1]07'!D52</f>
        <v>20</v>
      </c>
      <c r="E50" s="16">
        <f>'[1]07'!E52</f>
        <v>0</v>
      </c>
      <c r="F50" s="15">
        <f t="shared" si="6"/>
        <v>290</v>
      </c>
      <c r="G50" s="15">
        <f>'[1]07'!H52</f>
        <v>148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'[1]07'!B53</f>
        <v>270</v>
      </c>
      <c r="C51" s="16">
        <f>'[1]07'!C53</f>
        <v>0</v>
      </c>
      <c r="D51" s="16">
        <f>'[1]07'!D53</f>
        <v>20</v>
      </c>
      <c r="E51" s="16">
        <f>'[1]07'!E53</f>
        <v>0</v>
      </c>
      <c r="F51" s="15">
        <f t="shared" si="6"/>
        <v>290</v>
      </c>
      <c r="G51" s="15">
        <f>'[1]07'!H53</f>
        <v>145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'[1]07'!B54</f>
        <v>270</v>
      </c>
      <c r="C52" s="16">
        <f>'[1]07'!C54</f>
        <v>0</v>
      </c>
      <c r="D52" s="16">
        <f>'[1]07'!D54</f>
        <v>20</v>
      </c>
      <c r="E52" s="16">
        <f>'[1]07'!E54</f>
        <v>0</v>
      </c>
      <c r="F52" s="15">
        <f t="shared" si="6"/>
        <v>290</v>
      </c>
      <c r="G52" s="15">
        <f>'[1]07'!H54</f>
        <v>145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'[1]07'!B55</f>
        <v>270</v>
      </c>
      <c r="C53" s="16">
        <f>'[1]07'!C55</f>
        <v>0</v>
      </c>
      <c r="D53" s="16">
        <f>'[1]07'!D55</f>
        <v>20</v>
      </c>
      <c r="E53" s="16">
        <f>'[1]07'!E55</f>
        <v>0</v>
      </c>
      <c r="F53" s="15">
        <f t="shared" si="6"/>
        <v>290</v>
      </c>
      <c r="G53" s="15">
        <f>'[1]07'!H55</f>
        <v>145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'[1]07'!B56</f>
        <v>270</v>
      </c>
      <c r="C54" s="16">
        <f>'[1]07'!C56</f>
        <v>0</v>
      </c>
      <c r="D54" s="16">
        <f>'[1]07'!D56</f>
        <v>20</v>
      </c>
      <c r="E54" s="16">
        <f>'[1]07'!E56</f>
        <v>0</v>
      </c>
      <c r="F54" s="15">
        <f t="shared" si="6"/>
        <v>290</v>
      </c>
      <c r="G54" s="15">
        <f>'[1]07'!H56</f>
        <v>145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'[1]07'!B57</f>
        <v>270</v>
      </c>
      <c r="C55" s="16">
        <f>'[1]07'!C57</f>
        <v>0</v>
      </c>
      <c r="D55" s="16">
        <f>'[1]07'!D57</f>
        <v>20</v>
      </c>
      <c r="E55" s="16">
        <f>'[1]07'!E57</f>
        <v>0</v>
      </c>
      <c r="F55" s="15">
        <f t="shared" si="6"/>
        <v>290</v>
      </c>
      <c r="G55" s="15">
        <f>'[1]07'!H57</f>
        <v>145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'[1]07'!B58</f>
        <v>270</v>
      </c>
      <c r="C56" s="16">
        <f>'[1]07'!C58</f>
        <v>0</v>
      </c>
      <c r="D56" s="16">
        <f>'[1]07'!D58</f>
        <v>20</v>
      </c>
      <c r="E56" s="16">
        <f>'[1]07'!E58</f>
        <v>0</v>
      </c>
      <c r="F56" s="15">
        <f t="shared" si="6"/>
        <v>290</v>
      </c>
      <c r="G56" s="15">
        <f>'[1]07'!H58</f>
        <v>145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'[1]07'!B59</f>
        <v>270</v>
      </c>
      <c r="C57" s="16">
        <f>'[1]07'!C59</f>
        <v>0</v>
      </c>
      <c r="D57" s="16">
        <f>'[1]07'!D59</f>
        <v>20</v>
      </c>
      <c r="E57" s="16">
        <f>'[1]07'!E59</f>
        <v>0</v>
      </c>
      <c r="F57" s="15">
        <f t="shared" si="6"/>
        <v>290</v>
      </c>
      <c r="G57" s="15">
        <f>'[1]07'!H59</f>
        <v>145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'[1]07'!B60</f>
        <v>270</v>
      </c>
      <c r="C58" s="16">
        <f>'[1]07'!C60</f>
        <v>0</v>
      </c>
      <c r="D58" s="16">
        <f>'[1]07'!D60</f>
        <v>20</v>
      </c>
      <c r="E58" s="16">
        <f>'[1]07'!E60</f>
        <v>0</v>
      </c>
      <c r="F58" s="15">
        <f t="shared" si="6"/>
        <v>290</v>
      </c>
      <c r="G58" s="15">
        <f>'[1]07'!H60</f>
        <v>145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'[1]07'!B61</f>
        <v>270</v>
      </c>
      <c r="C59" s="16">
        <f>'[1]07'!C61</f>
        <v>0</v>
      </c>
      <c r="D59" s="16">
        <f>'[1]07'!D61</f>
        <v>20</v>
      </c>
      <c r="E59" s="16">
        <f>'[1]07'!E61</f>
        <v>0</v>
      </c>
      <c r="F59" s="15">
        <f t="shared" si="6"/>
        <v>290</v>
      </c>
      <c r="G59" s="15">
        <f>'[1]07'!H61</f>
        <v>142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'[1]07'!B62</f>
        <v>270</v>
      </c>
      <c r="C60" s="16">
        <f>'[1]07'!C62</f>
        <v>0</v>
      </c>
      <c r="D60" s="16">
        <f>'[1]07'!D62</f>
        <v>20</v>
      </c>
      <c r="E60" s="16">
        <f>'[1]07'!E62</f>
        <v>0</v>
      </c>
      <c r="F60" s="15">
        <f t="shared" si="6"/>
        <v>290</v>
      </c>
      <c r="G60" s="15">
        <f>'[1]07'!H62</f>
        <v>142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'[1]07'!B63</f>
        <v>270</v>
      </c>
      <c r="C61" s="16">
        <f>'[1]07'!C63</f>
        <v>0</v>
      </c>
      <c r="D61" s="16">
        <f>'[1]07'!D63</f>
        <v>20</v>
      </c>
      <c r="E61" s="16">
        <f>'[1]07'!E63</f>
        <v>0</v>
      </c>
      <c r="F61" s="15">
        <f t="shared" si="6"/>
        <v>290</v>
      </c>
      <c r="G61" s="15">
        <f>'[1]07'!H63</f>
        <v>142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'[1]07'!B64</f>
        <v>270</v>
      </c>
      <c r="C62" s="16">
        <f>'[1]07'!C64</f>
        <v>0</v>
      </c>
      <c r="D62" s="16">
        <f>'[1]07'!D64</f>
        <v>20</v>
      </c>
      <c r="E62" s="16">
        <f>'[1]07'!E64</f>
        <v>0</v>
      </c>
      <c r="F62" s="15">
        <f t="shared" si="6"/>
        <v>290</v>
      </c>
      <c r="G62" s="15">
        <f>'[1]07'!H64</f>
        <v>142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'[1]07'!B65</f>
        <v>270</v>
      </c>
      <c r="C63" s="16">
        <f>'[1]07'!C65</f>
        <v>0</v>
      </c>
      <c r="D63" s="16">
        <f>'[1]07'!D65</f>
        <v>20</v>
      </c>
      <c r="E63" s="16">
        <f>'[1]07'!E65</f>
        <v>0</v>
      </c>
      <c r="F63" s="15">
        <f t="shared" si="6"/>
        <v>290</v>
      </c>
      <c r="G63" s="15">
        <f>'[1]07'!H65</f>
        <v>142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'[1]07'!B66</f>
        <v>270</v>
      </c>
      <c r="C64" s="16">
        <f>'[1]07'!C66</f>
        <v>0</v>
      </c>
      <c r="D64" s="16">
        <f>'[1]07'!D66</f>
        <v>20</v>
      </c>
      <c r="E64" s="16">
        <f>'[1]07'!E66</f>
        <v>0</v>
      </c>
      <c r="F64" s="15">
        <f t="shared" si="6"/>
        <v>290</v>
      </c>
      <c r="G64" s="15">
        <f>'[1]07'!H66</f>
        <v>142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'[1]07'!B67</f>
        <v>270</v>
      </c>
      <c r="C65" s="16">
        <f>'[1]07'!C67</f>
        <v>0</v>
      </c>
      <c r="D65" s="16">
        <f>'[1]07'!D67</f>
        <v>20</v>
      </c>
      <c r="E65" s="16">
        <f>'[1]07'!E67</f>
        <v>0</v>
      </c>
      <c r="F65" s="15">
        <f t="shared" si="6"/>
        <v>290</v>
      </c>
      <c r="G65" s="15">
        <f>'[1]07'!H67</f>
        <v>142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'[1]07'!B68</f>
        <v>270</v>
      </c>
      <c r="C66" s="16">
        <f>'[1]07'!C68</f>
        <v>0</v>
      </c>
      <c r="D66" s="16">
        <f>'[1]07'!D68</f>
        <v>20</v>
      </c>
      <c r="E66" s="16">
        <f>'[1]07'!E68</f>
        <v>0</v>
      </c>
      <c r="F66" s="15">
        <f t="shared" si="6"/>
        <v>290</v>
      </c>
      <c r="G66" s="15">
        <f>'[1]07'!H68</f>
        <v>142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'[1]07'!B69</f>
        <v>270</v>
      </c>
      <c r="C67" s="16">
        <f>'[1]07'!C69</f>
        <v>0</v>
      </c>
      <c r="D67" s="16">
        <f>'[1]07'!D69</f>
        <v>20</v>
      </c>
      <c r="E67" s="16">
        <f>'[1]07'!E69</f>
        <v>0</v>
      </c>
      <c r="F67" s="15">
        <f t="shared" si="6"/>
        <v>290</v>
      </c>
      <c r="G67" s="15">
        <f>'[1]07'!H69</f>
        <v>142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'[1]07'!B70</f>
        <v>270</v>
      </c>
      <c r="C68" s="16">
        <f>'[1]07'!C70</f>
        <v>0</v>
      </c>
      <c r="D68" s="16">
        <f>'[1]07'!D70</f>
        <v>20</v>
      </c>
      <c r="E68" s="16">
        <f>'[1]07'!E70</f>
        <v>0</v>
      </c>
      <c r="F68" s="15">
        <f t="shared" si="6"/>
        <v>290</v>
      </c>
      <c r="G68" s="15">
        <f>'[1]07'!H70</f>
        <v>142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'[1]07'!B71</f>
        <v>270</v>
      </c>
      <c r="C69" s="16">
        <f>'[1]07'!C71</f>
        <v>0</v>
      </c>
      <c r="D69" s="16">
        <f>'[1]07'!D71</f>
        <v>20</v>
      </c>
      <c r="E69" s="16">
        <f>'[1]07'!E71</f>
        <v>0</v>
      </c>
      <c r="F69" s="15">
        <f t="shared" ref="F69:F98" si="17">SUM(B69:E69)</f>
        <v>290</v>
      </c>
      <c r="G69" s="15">
        <f>'[1]07'!H71</f>
        <v>142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'[1]07'!B72</f>
        <v>270</v>
      </c>
      <c r="C70" s="16">
        <f>'[1]07'!C72</f>
        <v>0</v>
      </c>
      <c r="D70" s="16">
        <f>'[1]07'!D72</f>
        <v>20</v>
      </c>
      <c r="E70" s="16">
        <f>'[1]07'!E72</f>
        <v>0</v>
      </c>
      <c r="F70" s="15">
        <f t="shared" si="17"/>
        <v>290</v>
      </c>
      <c r="G70" s="15">
        <f>'[1]07'!H72</f>
        <v>142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'[1]07'!B73</f>
        <v>270</v>
      </c>
      <c r="C71" s="16">
        <f>'[1]07'!C73</f>
        <v>0</v>
      </c>
      <c r="D71" s="16">
        <f>'[1]07'!D73</f>
        <v>20</v>
      </c>
      <c r="E71" s="16">
        <f>'[1]07'!E73</f>
        <v>0</v>
      </c>
      <c r="F71" s="15">
        <f t="shared" si="17"/>
        <v>290</v>
      </c>
      <c r="G71" s="15">
        <f>'[1]07'!H73</f>
        <v>142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142</v>
      </c>
      <c r="L71" s="18">
        <f>frq!C71</f>
        <v>1</v>
      </c>
      <c r="M71" s="16">
        <f t="shared" si="11"/>
        <v>142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'[1]07'!B74</f>
        <v>270</v>
      </c>
      <c r="C72" s="16">
        <f>'[1]07'!C74</f>
        <v>0</v>
      </c>
      <c r="D72" s="16">
        <f>'[1]07'!D74</f>
        <v>20</v>
      </c>
      <c r="E72" s="16">
        <f>'[1]07'!E74</f>
        <v>0</v>
      </c>
      <c r="F72" s="15">
        <f t="shared" si="17"/>
        <v>290</v>
      </c>
      <c r="G72" s="15">
        <f>'[1]07'!H74</f>
        <v>142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142</v>
      </c>
      <c r="L72" s="18">
        <f>frq!C72</f>
        <v>1</v>
      </c>
      <c r="M72" s="16">
        <f t="shared" si="11"/>
        <v>142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'[1]07'!B75</f>
        <v>270</v>
      </c>
      <c r="C73" s="16">
        <f>'[1]07'!C75</f>
        <v>0</v>
      </c>
      <c r="D73" s="16">
        <f>'[1]07'!D75</f>
        <v>20</v>
      </c>
      <c r="E73" s="16">
        <f>'[1]07'!E75</f>
        <v>0</v>
      </c>
      <c r="F73" s="15">
        <f t="shared" si="17"/>
        <v>290</v>
      </c>
      <c r="G73" s="15">
        <f>'[1]07'!H75</f>
        <v>142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142</v>
      </c>
      <c r="L73" s="18">
        <f>frq!C73</f>
        <v>1</v>
      </c>
      <c r="M73" s="16">
        <f t="shared" si="11"/>
        <v>142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'[1]07'!B76</f>
        <v>270</v>
      </c>
      <c r="C74" s="16">
        <f>'[1]07'!C76</f>
        <v>0</v>
      </c>
      <c r="D74" s="16">
        <f>'[1]07'!D76</f>
        <v>20</v>
      </c>
      <c r="E74" s="16">
        <f>'[1]07'!E76</f>
        <v>0</v>
      </c>
      <c r="F74" s="15">
        <f t="shared" si="17"/>
        <v>290</v>
      </c>
      <c r="G74" s="15">
        <f>'[1]07'!H76</f>
        <v>142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142</v>
      </c>
      <c r="L74" s="18">
        <f>frq!C74</f>
        <v>1</v>
      </c>
      <c r="M74" s="16">
        <f t="shared" si="11"/>
        <v>142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'[1]07'!B77</f>
        <v>270</v>
      </c>
      <c r="C75" s="16">
        <f>'[1]07'!C77</f>
        <v>0</v>
      </c>
      <c r="D75" s="16">
        <f>'[1]07'!D77</f>
        <v>20</v>
      </c>
      <c r="E75" s="16">
        <f>'[1]07'!E77</f>
        <v>0</v>
      </c>
      <c r="F75" s="15">
        <f t="shared" si="17"/>
        <v>290</v>
      </c>
      <c r="G75" s="15">
        <f>'[1]07'!H77</f>
        <v>142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142</v>
      </c>
      <c r="L75" s="18">
        <f>frq!C75</f>
        <v>1</v>
      </c>
      <c r="M75" s="16">
        <f t="shared" si="11"/>
        <v>142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</v>
      </c>
    </row>
    <row r="76" spans="1:19">
      <c r="A76" s="8" t="s">
        <v>118</v>
      </c>
      <c r="B76" s="15">
        <f>'[1]07'!B78</f>
        <v>270</v>
      </c>
      <c r="C76" s="16">
        <f>'[1]07'!C78</f>
        <v>0</v>
      </c>
      <c r="D76" s="16">
        <f>'[1]07'!D78</f>
        <v>20</v>
      </c>
      <c r="E76" s="16">
        <f>'[1]07'!E78</f>
        <v>0</v>
      </c>
      <c r="F76" s="15">
        <f t="shared" si="17"/>
        <v>290</v>
      </c>
      <c r="G76" s="15">
        <f>'[1]07'!H78</f>
        <v>142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142</v>
      </c>
      <c r="L76" s="18">
        <f>frq!C76</f>
        <v>1</v>
      </c>
      <c r="M76" s="16">
        <f t="shared" si="11"/>
        <v>142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</v>
      </c>
    </row>
    <row r="77" spans="1:19">
      <c r="A77" s="8" t="s">
        <v>119</v>
      </c>
      <c r="B77" s="15">
        <f>'[1]07'!B79</f>
        <v>270</v>
      </c>
      <c r="C77" s="16">
        <f>'[1]07'!C79</f>
        <v>0</v>
      </c>
      <c r="D77" s="16">
        <f>'[1]07'!D79</f>
        <v>20</v>
      </c>
      <c r="E77" s="16">
        <f>'[1]07'!E79</f>
        <v>0</v>
      </c>
      <c r="F77" s="15">
        <f t="shared" si="17"/>
        <v>290</v>
      </c>
      <c r="G77" s="15">
        <f>'[1]07'!H79</f>
        <v>145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'[1]07'!B80</f>
        <v>270</v>
      </c>
      <c r="C78" s="16">
        <f>'[1]07'!C80</f>
        <v>0</v>
      </c>
      <c r="D78" s="16">
        <f>'[1]07'!D80</f>
        <v>20</v>
      </c>
      <c r="E78" s="16">
        <f>'[1]07'!E80</f>
        <v>0</v>
      </c>
      <c r="F78" s="15">
        <f t="shared" si="17"/>
        <v>290</v>
      </c>
      <c r="G78" s="15">
        <f>'[1]07'!H80</f>
        <v>145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'[1]07'!B81</f>
        <v>270</v>
      </c>
      <c r="C79" s="16">
        <f>'[1]07'!C81</f>
        <v>0</v>
      </c>
      <c r="D79" s="16">
        <f>'[1]07'!D81</f>
        <v>20</v>
      </c>
      <c r="E79" s="16">
        <f>'[1]07'!E81</f>
        <v>0</v>
      </c>
      <c r="F79" s="15">
        <f t="shared" si="17"/>
        <v>290</v>
      </c>
      <c r="G79" s="15">
        <f>'[1]07'!H81</f>
        <v>145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'[1]07'!B82</f>
        <v>270</v>
      </c>
      <c r="C80" s="16">
        <f>'[1]07'!C82</f>
        <v>0</v>
      </c>
      <c r="D80" s="16">
        <f>'[1]07'!D82</f>
        <v>20</v>
      </c>
      <c r="E80" s="16">
        <f>'[1]07'!E82</f>
        <v>0</v>
      </c>
      <c r="F80" s="15">
        <f t="shared" si="17"/>
        <v>290</v>
      </c>
      <c r="G80" s="15">
        <f>'[1]07'!H82</f>
        <v>145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'[1]07'!B83</f>
        <v>270</v>
      </c>
      <c r="C81" s="16">
        <f>'[1]07'!C83</f>
        <v>0</v>
      </c>
      <c r="D81" s="16">
        <f>'[1]07'!D83</f>
        <v>20</v>
      </c>
      <c r="E81" s="16">
        <f>'[1]07'!E83</f>
        <v>0</v>
      </c>
      <c r="F81" s="15">
        <f t="shared" si="17"/>
        <v>290</v>
      </c>
      <c r="G81" s="15">
        <f>'[1]07'!H83</f>
        <v>145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'[1]07'!B84</f>
        <v>270</v>
      </c>
      <c r="C82" s="16">
        <f>'[1]07'!C84</f>
        <v>0</v>
      </c>
      <c r="D82" s="16">
        <f>'[1]07'!D84</f>
        <v>20</v>
      </c>
      <c r="E82" s="16">
        <f>'[1]07'!E84</f>
        <v>0</v>
      </c>
      <c r="F82" s="15">
        <f t="shared" si="17"/>
        <v>290</v>
      </c>
      <c r="G82" s="15">
        <f>'[1]07'!H84</f>
        <v>145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'[1]07'!B85</f>
        <v>270</v>
      </c>
      <c r="C83" s="16">
        <f>'[1]07'!C85</f>
        <v>0</v>
      </c>
      <c r="D83" s="16">
        <f>'[1]07'!D85</f>
        <v>20</v>
      </c>
      <c r="E83" s="16">
        <f>'[1]07'!E85</f>
        <v>0</v>
      </c>
      <c r="F83" s="15">
        <f t="shared" si="17"/>
        <v>290</v>
      </c>
      <c r="G83" s="15">
        <f>'[1]07'!H85</f>
        <v>145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'[1]07'!B86</f>
        <v>270</v>
      </c>
      <c r="C84" s="16">
        <f>'[1]07'!C86</f>
        <v>0</v>
      </c>
      <c r="D84" s="16">
        <f>'[1]07'!D86</f>
        <v>20</v>
      </c>
      <c r="E84" s="16">
        <f>'[1]07'!E86</f>
        <v>0</v>
      </c>
      <c r="F84" s="15">
        <f t="shared" si="17"/>
        <v>290</v>
      </c>
      <c r="G84" s="15">
        <f>'[1]07'!H86</f>
        <v>145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'[1]07'!B87</f>
        <v>270</v>
      </c>
      <c r="C85" s="16">
        <f>'[1]07'!C87</f>
        <v>0</v>
      </c>
      <c r="D85" s="16">
        <f>'[1]07'!D87</f>
        <v>20</v>
      </c>
      <c r="E85" s="16">
        <f>'[1]07'!E87</f>
        <v>0</v>
      </c>
      <c r="F85" s="15">
        <f t="shared" si="17"/>
        <v>290</v>
      </c>
      <c r="G85" s="15">
        <f>'[1]07'!H87</f>
        <v>145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'[1]07'!B88</f>
        <v>270</v>
      </c>
      <c r="C86" s="16">
        <f>'[1]07'!C88</f>
        <v>0</v>
      </c>
      <c r="D86" s="16">
        <f>'[1]07'!D88</f>
        <v>20</v>
      </c>
      <c r="E86" s="16">
        <f>'[1]07'!E88</f>
        <v>0</v>
      </c>
      <c r="F86" s="15">
        <f t="shared" si="17"/>
        <v>290</v>
      </c>
      <c r="G86" s="15">
        <f>'[1]07'!H88</f>
        <v>145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'[1]07'!B89</f>
        <v>270</v>
      </c>
      <c r="C87" s="16">
        <f>'[1]07'!C89</f>
        <v>0</v>
      </c>
      <c r="D87" s="16">
        <f>'[1]07'!D89</f>
        <v>20</v>
      </c>
      <c r="E87" s="16">
        <f>'[1]07'!E89</f>
        <v>0</v>
      </c>
      <c r="F87" s="15">
        <f t="shared" si="17"/>
        <v>290</v>
      </c>
      <c r="G87" s="15">
        <f>'[1]07'!H89</f>
        <v>147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'[1]07'!B90</f>
        <v>270</v>
      </c>
      <c r="C88" s="16">
        <f>'[1]07'!C90</f>
        <v>0</v>
      </c>
      <c r="D88" s="16">
        <f>'[1]07'!D90</f>
        <v>20</v>
      </c>
      <c r="E88" s="16">
        <f>'[1]07'!E90</f>
        <v>0</v>
      </c>
      <c r="F88" s="15">
        <f t="shared" si="17"/>
        <v>290</v>
      </c>
      <c r="G88" s="15">
        <f>'[1]07'!H90</f>
        <v>147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'[1]07'!B91</f>
        <v>270</v>
      </c>
      <c r="C89" s="16">
        <f>'[1]07'!C91</f>
        <v>0</v>
      </c>
      <c r="D89" s="16">
        <f>'[1]07'!D91</f>
        <v>20</v>
      </c>
      <c r="E89" s="16">
        <f>'[1]07'!E91</f>
        <v>0</v>
      </c>
      <c r="F89" s="15">
        <f t="shared" si="17"/>
        <v>290</v>
      </c>
      <c r="G89" s="15">
        <f>'[1]07'!H91</f>
        <v>147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'[1]07'!B92</f>
        <v>270</v>
      </c>
      <c r="C90" s="16">
        <f>'[1]07'!C92</f>
        <v>0</v>
      </c>
      <c r="D90" s="16">
        <f>'[1]07'!D92</f>
        <v>20</v>
      </c>
      <c r="E90" s="16">
        <f>'[1]07'!E92</f>
        <v>0</v>
      </c>
      <c r="F90" s="15">
        <f t="shared" si="17"/>
        <v>290</v>
      </c>
      <c r="G90" s="15">
        <f>'[1]07'!H92</f>
        <v>147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'[1]07'!B93</f>
        <v>270</v>
      </c>
      <c r="C91" s="16">
        <f>'[1]07'!C93</f>
        <v>0</v>
      </c>
      <c r="D91" s="16">
        <f>'[1]07'!D93</f>
        <v>20</v>
      </c>
      <c r="E91" s="16">
        <f>'[1]07'!E93</f>
        <v>0</v>
      </c>
      <c r="F91" s="15">
        <f t="shared" si="17"/>
        <v>290</v>
      </c>
      <c r="G91" s="15">
        <f>'[1]07'!H93</f>
        <v>147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147</v>
      </c>
      <c r="L91" s="18">
        <f>frq!C91</f>
        <v>1</v>
      </c>
      <c r="M91" s="16">
        <f t="shared" si="11"/>
        <v>147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147</v>
      </c>
    </row>
    <row r="92" spans="1:17">
      <c r="A92" s="8" t="s">
        <v>134</v>
      </c>
      <c r="B92" s="15">
        <f>'[1]07'!B94</f>
        <v>270</v>
      </c>
      <c r="C92" s="16">
        <f>'[1]07'!C94</f>
        <v>0</v>
      </c>
      <c r="D92" s="16">
        <f>'[1]07'!D94</f>
        <v>20</v>
      </c>
      <c r="E92" s="16">
        <f>'[1]07'!E94</f>
        <v>0</v>
      </c>
      <c r="F92" s="15">
        <f t="shared" si="17"/>
        <v>290</v>
      </c>
      <c r="G92" s="15">
        <f>'[1]07'!H94</f>
        <v>147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147</v>
      </c>
      <c r="L92" s="18">
        <f>frq!C92</f>
        <v>1</v>
      </c>
      <c r="M92" s="16">
        <f t="shared" si="11"/>
        <v>147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147</v>
      </c>
    </row>
    <row r="93" spans="1:17">
      <c r="A93" s="8" t="s">
        <v>135</v>
      </c>
      <c r="B93" s="15">
        <f>'[1]07'!B95</f>
        <v>270</v>
      </c>
      <c r="C93" s="16">
        <f>'[1]07'!C95</f>
        <v>0</v>
      </c>
      <c r="D93" s="16">
        <f>'[1]07'!D95</f>
        <v>20</v>
      </c>
      <c r="E93" s="16">
        <f>'[1]07'!E95</f>
        <v>0</v>
      </c>
      <c r="F93" s="15">
        <f t="shared" si="17"/>
        <v>290</v>
      </c>
      <c r="G93" s="15">
        <f>'[1]07'!H95</f>
        <v>149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149</v>
      </c>
      <c r="L93" s="18">
        <f>frq!C93</f>
        <v>1</v>
      </c>
      <c r="M93" s="16">
        <f t="shared" si="11"/>
        <v>149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'[1]07'!B96</f>
        <v>270</v>
      </c>
      <c r="C94" s="16">
        <f>'[1]07'!C96</f>
        <v>0</v>
      </c>
      <c r="D94" s="16">
        <f>'[1]07'!D96</f>
        <v>20</v>
      </c>
      <c r="E94" s="16">
        <f>'[1]07'!E96</f>
        <v>0</v>
      </c>
      <c r="F94" s="15">
        <f t="shared" si="17"/>
        <v>290</v>
      </c>
      <c r="G94" s="15">
        <f>'[1]07'!H96</f>
        <v>149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149</v>
      </c>
      <c r="L94" s="18">
        <f>frq!C94</f>
        <v>1</v>
      </c>
      <c r="M94" s="16">
        <f t="shared" si="11"/>
        <v>149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'[1]07'!B97</f>
        <v>270</v>
      </c>
      <c r="C95" s="16">
        <f>'[1]07'!C97</f>
        <v>0</v>
      </c>
      <c r="D95" s="16">
        <f>'[1]07'!D97</f>
        <v>20</v>
      </c>
      <c r="E95" s="16">
        <f>'[1]07'!E97</f>
        <v>0</v>
      </c>
      <c r="F95" s="15">
        <f t="shared" si="17"/>
        <v>290</v>
      </c>
      <c r="G95" s="15">
        <f>'[1]07'!H97</f>
        <v>149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149</v>
      </c>
      <c r="L95" s="18">
        <f>frq!C95</f>
        <v>1</v>
      </c>
      <c r="M95" s="16">
        <f t="shared" si="11"/>
        <v>149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'[1]07'!B98</f>
        <v>270</v>
      </c>
      <c r="C96" s="16">
        <f>'[1]07'!C98</f>
        <v>0</v>
      </c>
      <c r="D96" s="16">
        <f>'[1]07'!D98</f>
        <v>20</v>
      </c>
      <c r="E96" s="16">
        <f>'[1]07'!E98</f>
        <v>0</v>
      </c>
      <c r="F96" s="15">
        <f t="shared" si="17"/>
        <v>290</v>
      </c>
      <c r="G96" s="15">
        <f>'[1]07'!H98</f>
        <v>149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149</v>
      </c>
      <c r="L96" s="18">
        <f>frq!C96</f>
        <v>1</v>
      </c>
      <c r="M96" s="16">
        <f t="shared" si="11"/>
        <v>149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'[1]07'!B99</f>
        <v>270</v>
      </c>
      <c r="C97" s="16">
        <f>'[1]07'!C99</f>
        <v>0</v>
      </c>
      <c r="D97" s="16">
        <f>'[1]07'!D99</f>
        <v>20</v>
      </c>
      <c r="E97" s="16">
        <f>'[1]07'!E99</f>
        <v>0</v>
      </c>
      <c r="F97" s="15">
        <f t="shared" si="17"/>
        <v>290</v>
      </c>
      <c r="G97" s="15">
        <f>'[1]07'!H99</f>
        <v>151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151</v>
      </c>
      <c r="L97" s="18">
        <f>frq!C97</f>
        <v>1</v>
      </c>
      <c r="M97" s="16">
        <f t="shared" si="11"/>
        <v>151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'[1]07'!B100</f>
        <v>270</v>
      </c>
      <c r="C98" s="16">
        <f>'[1]07'!C100</f>
        <v>0</v>
      </c>
      <c r="D98" s="16">
        <f>'[1]07'!D100</f>
        <v>20</v>
      </c>
      <c r="E98" s="16">
        <f>'[1]07'!E100</f>
        <v>0</v>
      </c>
      <c r="F98" s="15">
        <f t="shared" si="17"/>
        <v>290</v>
      </c>
      <c r="G98" s="15">
        <f>'[1]07'!H100</f>
        <v>151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151</v>
      </c>
      <c r="L98" s="18">
        <f>frq!C98</f>
        <v>1</v>
      </c>
      <c r="M98" s="16">
        <f t="shared" si="11"/>
        <v>151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151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3.5034999999999998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3.5034999999999998</v>
      </c>
      <c r="L99" s="15">
        <f t="shared" si="18"/>
        <v>2.4E-2</v>
      </c>
      <c r="M99" s="15">
        <f t="shared" si="18"/>
        <v>3.5034999999999998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3.5034999999999998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'[2]07'!B5</f>
        <v>70</v>
      </c>
      <c r="C3" s="200">
        <f>'[2]07'!C5</f>
        <v>20</v>
      </c>
      <c r="D3" s="200">
        <f>'[2]07'!D5</f>
        <v>0</v>
      </c>
      <c r="E3" s="200">
        <f>'[2]07'!E5</f>
        <v>0</v>
      </c>
      <c r="F3" s="15">
        <f>SUM(B3:E3)</f>
        <v>90</v>
      </c>
      <c r="G3" s="199">
        <f>'[2]07'!H5</f>
        <v>36</v>
      </c>
      <c r="H3" s="200">
        <f>'[2]07'!I5</f>
        <v>0</v>
      </c>
      <c r="I3" s="200">
        <f>'[2]07'!J5</f>
        <v>0</v>
      </c>
      <c r="J3" s="200">
        <f>'[2]07'!K5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9">
        <f>'[2]07'!B6</f>
        <v>70</v>
      </c>
      <c r="C4" s="200">
        <f>'[2]07'!C6</f>
        <v>20</v>
      </c>
      <c r="D4" s="200">
        <f>'[2]07'!D6</f>
        <v>0</v>
      </c>
      <c r="E4" s="200">
        <f>'[2]07'!E6</f>
        <v>0</v>
      </c>
      <c r="F4" s="15">
        <f>SUM(B4:E4)</f>
        <v>90</v>
      </c>
      <c r="G4" s="199">
        <f>'[2]07'!H6</f>
        <v>36</v>
      </c>
      <c r="H4" s="200">
        <f>'[2]07'!I6</f>
        <v>0</v>
      </c>
      <c r="I4" s="200">
        <f>'[2]07'!J6</f>
        <v>0</v>
      </c>
      <c r="J4" s="200">
        <f>'[2]07'!K6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9">
        <f>'[2]07'!B7</f>
        <v>70</v>
      </c>
      <c r="C5" s="200">
        <f>'[2]07'!C7</f>
        <v>20</v>
      </c>
      <c r="D5" s="200">
        <f>'[2]07'!D7</f>
        <v>0</v>
      </c>
      <c r="E5" s="200">
        <f>'[2]07'!E7</f>
        <v>0</v>
      </c>
      <c r="F5" s="15">
        <f t="shared" ref="F5:F68" si="6">SUM(B5:E5)</f>
        <v>90</v>
      </c>
      <c r="G5" s="199">
        <f>'[2]07'!H7</f>
        <v>36</v>
      </c>
      <c r="H5" s="200">
        <f>'[2]07'!I7</f>
        <v>0</v>
      </c>
      <c r="I5" s="200">
        <f>'[2]07'!J7</f>
        <v>0</v>
      </c>
      <c r="J5" s="200">
        <f>'[2]07'!K7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9">
        <f>'[2]07'!B8</f>
        <v>70</v>
      </c>
      <c r="C6" s="200">
        <f>'[2]07'!C8</f>
        <v>20</v>
      </c>
      <c r="D6" s="200">
        <f>'[2]07'!D8</f>
        <v>0</v>
      </c>
      <c r="E6" s="200">
        <f>'[2]07'!E8</f>
        <v>0</v>
      </c>
      <c r="F6" s="15">
        <f t="shared" si="6"/>
        <v>90</v>
      </c>
      <c r="G6" s="199">
        <f>'[2]07'!H8</f>
        <v>36</v>
      </c>
      <c r="H6" s="200">
        <f>'[2]07'!I8</f>
        <v>0</v>
      </c>
      <c r="I6" s="200">
        <f>'[2]07'!J8</f>
        <v>0</v>
      </c>
      <c r="J6" s="200">
        <f>'[2]07'!K8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9">
        <f>'[2]07'!B9</f>
        <v>70</v>
      </c>
      <c r="C7" s="200">
        <f>'[2]07'!C9</f>
        <v>20</v>
      </c>
      <c r="D7" s="200">
        <f>'[2]07'!D9</f>
        <v>0</v>
      </c>
      <c r="E7" s="200">
        <f>'[2]07'!E9</f>
        <v>0</v>
      </c>
      <c r="F7" s="15">
        <f t="shared" si="6"/>
        <v>90</v>
      </c>
      <c r="G7" s="199">
        <f>'[2]07'!H9</f>
        <v>36</v>
      </c>
      <c r="H7" s="200">
        <f>'[2]07'!I9</f>
        <v>0</v>
      </c>
      <c r="I7" s="200">
        <f>'[2]07'!J9</f>
        <v>0</v>
      </c>
      <c r="J7" s="200">
        <f>'[2]07'!K9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9">
        <f>'[2]07'!B10</f>
        <v>70</v>
      </c>
      <c r="C8" s="200">
        <f>'[2]07'!C10</f>
        <v>20</v>
      </c>
      <c r="D8" s="200">
        <f>'[2]07'!D10</f>
        <v>0</v>
      </c>
      <c r="E8" s="200">
        <f>'[2]07'!E10</f>
        <v>0</v>
      </c>
      <c r="F8" s="15">
        <f t="shared" si="6"/>
        <v>90</v>
      </c>
      <c r="G8" s="199">
        <f>'[2]07'!H10</f>
        <v>37</v>
      </c>
      <c r="H8" s="200">
        <f>'[2]07'!I10</f>
        <v>0</v>
      </c>
      <c r="I8" s="200">
        <f>'[2]07'!J10</f>
        <v>0</v>
      </c>
      <c r="J8" s="200">
        <f>'[2]07'!K10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9">
        <f>'[2]07'!B11</f>
        <v>70</v>
      </c>
      <c r="C9" s="200">
        <f>'[2]07'!C11</f>
        <v>20</v>
      </c>
      <c r="D9" s="200">
        <f>'[2]07'!D11</f>
        <v>0</v>
      </c>
      <c r="E9" s="200">
        <f>'[2]07'!E11</f>
        <v>0</v>
      </c>
      <c r="F9" s="15">
        <f t="shared" si="6"/>
        <v>90</v>
      </c>
      <c r="G9" s="199">
        <f>'[2]07'!H11</f>
        <v>37</v>
      </c>
      <c r="H9" s="200">
        <f>'[2]07'!I11</f>
        <v>0</v>
      </c>
      <c r="I9" s="200">
        <f>'[2]07'!J11</f>
        <v>0</v>
      </c>
      <c r="J9" s="200">
        <f>'[2]07'!K11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9">
        <f>'[2]07'!B12</f>
        <v>70</v>
      </c>
      <c r="C10" s="200">
        <f>'[2]07'!C12</f>
        <v>20</v>
      </c>
      <c r="D10" s="200">
        <f>'[2]07'!D12</f>
        <v>0</v>
      </c>
      <c r="E10" s="200">
        <f>'[2]07'!E12</f>
        <v>0</v>
      </c>
      <c r="F10" s="15">
        <f t="shared" si="6"/>
        <v>90</v>
      </c>
      <c r="G10" s="199">
        <f>'[2]07'!H12</f>
        <v>37</v>
      </c>
      <c r="H10" s="200">
        <f>'[2]07'!I12</f>
        <v>0</v>
      </c>
      <c r="I10" s="200">
        <f>'[2]07'!J12</f>
        <v>0</v>
      </c>
      <c r="J10" s="200">
        <f>'[2]07'!K12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9">
        <f>'[2]07'!B13</f>
        <v>70</v>
      </c>
      <c r="C11" s="200">
        <f>'[2]07'!C13</f>
        <v>20</v>
      </c>
      <c r="D11" s="200">
        <f>'[2]07'!D13</f>
        <v>0</v>
      </c>
      <c r="E11" s="200">
        <f>'[2]07'!E13</f>
        <v>0</v>
      </c>
      <c r="F11" s="15">
        <f t="shared" si="6"/>
        <v>90</v>
      </c>
      <c r="G11" s="199">
        <f>'[2]07'!H13</f>
        <v>37</v>
      </c>
      <c r="H11" s="200">
        <f>'[2]07'!I13</f>
        <v>0</v>
      </c>
      <c r="I11" s="200">
        <f>'[2]07'!J13</f>
        <v>0</v>
      </c>
      <c r="J11" s="200">
        <f>'[2]07'!K13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9">
        <f>'[2]07'!B14</f>
        <v>70</v>
      </c>
      <c r="C12" s="200">
        <f>'[2]07'!C14</f>
        <v>20</v>
      </c>
      <c r="D12" s="200">
        <f>'[2]07'!D14</f>
        <v>0</v>
      </c>
      <c r="E12" s="200">
        <f>'[2]07'!E14</f>
        <v>0</v>
      </c>
      <c r="F12" s="15">
        <f t="shared" si="6"/>
        <v>90</v>
      </c>
      <c r="G12" s="199">
        <f>'[2]07'!H14</f>
        <v>36</v>
      </c>
      <c r="H12" s="200">
        <f>'[2]07'!I14</f>
        <v>0</v>
      </c>
      <c r="I12" s="200">
        <f>'[2]07'!J14</f>
        <v>0</v>
      </c>
      <c r="J12" s="200">
        <f>'[2]07'!K14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'[2]07'!B15</f>
        <v>70</v>
      </c>
      <c r="C13" s="200">
        <f>'[2]07'!C15</f>
        <v>20</v>
      </c>
      <c r="D13" s="200">
        <f>'[2]07'!D15</f>
        <v>0</v>
      </c>
      <c r="E13" s="200">
        <f>'[2]07'!E15</f>
        <v>0</v>
      </c>
      <c r="F13" s="15">
        <f t="shared" si="6"/>
        <v>90</v>
      </c>
      <c r="G13" s="199">
        <f>'[2]07'!H15</f>
        <v>36</v>
      </c>
      <c r="H13" s="200">
        <f>'[2]07'!I15</f>
        <v>0</v>
      </c>
      <c r="I13" s="200">
        <f>'[2]07'!J15</f>
        <v>0</v>
      </c>
      <c r="J13" s="200">
        <f>'[2]07'!K15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'[2]07'!B16</f>
        <v>70</v>
      </c>
      <c r="C14" s="200">
        <f>'[2]07'!C16</f>
        <v>20</v>
      </c>
      <c r="D14" s="200">
        <f>'[2]07'!D16</f>
        <v>0</v>
      </c>
      <c r="E14" s="200">
        <f>'[2]07'!E16</f>
        <v>0</v>
      </c>
      <c r="F14" s="15">
        <f t="shared" si="6"/>
        <v>90</v>
      </c>
      <c r="G14" s="199">
        <f>'[2]07'!H16</f>
        <v>36</v>
      </c>
      <c r="H14" s="200">
        <f>'[2]07'!I16</f>
        <v>0</v>
      </c>
      <c r="I14" s="200">
        <f>'[2]07'!J16</f>
        <v>0</v>
      </c>
      <c r="J14" s="200">
        <f>'[2]07'!K16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'[2]07'!B17</f>
        <v>70</v>
      </c>
      <c r="C15" s="200">
        <f>'[2]07'!C17</f>
        <v>20</v>
      </c>
      <c r="D15" s="200">
        <f>'[2]07'!D17</f>
        <v>0</v>
      </c>
      <c r="E15" s="200">
        <f>'[2]07'!E17</f>
        <v>0</v>
      </c>
      <c r="F15" s="15">
        <f t="shared" si="6"/>
        <v>90</v>
      </c>
      <c r="G15" s="199">
        <f>'[2]07'!H17</f>
        <v>36</v>
      </c>
      <c r="H15" s="200">
        <f>'[2]07'!I17</f>
        <v>0</v>
      </c>
      <c r="I15" s="200">
        <f>'[2]07'!J17</f>
        <v>0</v>
      </c>
      <c r="J15" s="200">
        <f>'[2]07'!K17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9">
        <f>'[2]07'!B18</f>
        <v>70</v>
      </c>
      <c r="C16" s="200">
        <f>'[2]07'!C18</f>
        <v>20</v>
      </c>
      <c r="D16" s="200">
        <f>'[2]07'!D18</f>
        <v>0</v>
      </c>
      <c r="E16" s="200">
        <f>'[2]07'!E18</f>
        <v>0</v>
      </c>
      <c r="F16" s="15">
        <f t="shared" si="6"/>
        <v>90</v>
      </c>
      <c r="G16" s="199">
        <f>'[2]07'!H18</f>
        <v>36</v>
      </c>
      <c r="H16" s="200">
        <f>'[2]07'!I18</f>
        <v>0</v>
      </c>
      <c r="I16" s="200">
        <f>'[2]07'!J18</f>
        <v>0</v>
      </c>
      <c r="J16" s="200">
        <f>'[2]07'!K18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9">
        <f>'[2]07'!B19</f>
        <v>70</v>
      </c>
      <c r="C17" s="200">
        <f>'[2]07'!C19</f>
        <v>20</v>
      </c>
      <c r="D17" s="200">
        <f>'[2]07'!D19</f>
        <v>0</v>
      </c>
      <c r="E17" s="200">
        <f>'[2]07'!E19</f>
        <v>0</v>
      </c>
      <c r="F17" s="15">
        <f t="shared" si="6"/>
        <v>90</v>
      </c>
      <c r="G17" s="199">
        <f>'[2]07'!H19</f>
        <v>36</v>
      </c>
      <c r="H17" s="200">
        <f>'[2]07'!I19</f>
        <v>0</v>
      </c>
      <c r="I17" s="200">
        <f>'[2]07'!J19</f>
        <v>0</v>
      </c>
      <c r="J17" s="200">
        <f>'[2]07'!K19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9">
        <f>'[2]07'!B20</f>
        <v>70</v>
      </c>
      <c r="C18" s="200">
        <f>'[2]07'!C20</f>
        <v>20</v>
      </c>
      <c r="D18" s="200">
        <f>'[2]07'!D20</f>
        <v>0</v>
      </c>
      <c r="E18" s="200">
        <f>'[2]07'!E20</f>
        <v>0</v>
      </c>
      <c r="F18" s="15">
        <f t="shared" si="6"/>
        <v>90</v>
      </c>
      <c r="G18" s="199">
        <f>'[2]07'!H20</f>
        <v>36</v>
      </c>
      <c r="H18" s="200">
        <f>'[2]07'!I20</f>
        <v>0</v>
      </c>
      <c r="I18" s="200">
        <f>'[2]07'!J20</f>
        <v>0</v>
      </c>
      <c r="J18" s="200">
        <f>'[2]07'!K20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9">
        <f>'[2]07'!B21</f>
        <v>70</v>
      </c>
      <c r="C19" s="200">
        <f>'[2]07'!C21</f>
        <v>20</v>
      </c>
      <c r="D19" s="200">
        <f>'[2]07'!D21</f>
        <v>0</v>
      </c>
      <c r="E19" s="200">
        <f>'[2]07'!E21</f>
        <v>0</v>
      </c>
      <c r="F19" s="15">
        <f t="shared" si="6"/>
        <v>90</v>
      </c>
      <c r="G19" s="199">
        <f>'[2]07'!H21</f>
        <v>36</v>
      </c>
      <c r="H19" s="200">
        <f>'[2]07'!I21</f>
        <v>0</v>
      </c>
      <c r="I19" s="200">
        <f>'[2]07'!J21</f>
        <v>0</v>
      </c>
      <c r="J19" s="200">
        <f>'[2]07'!K21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9">
        <f>'[2]07'!B22</f>
        <v>70</v>
      </c>
      <c r="C20" s="200">
        <f>'[2]07'!C22</f>
        <v>20</v>
      </c>
      <c r="D20" s="200">
        <f>'[2]07'!D22</f>
        <v>0</v>
      </c>
      <c r="E20" s="200">
        <f>'[2]07'!E22</f>
        <v>0</v>
      </c>
      <c r="F20" s="15">
        <f t="shared" si="6"/>
        <v>90</v>
      </c>
      <c r="G20" s="199">
        <f>'[2]07'!H22</f>
        <v>36</v>
      </c>
      <c r="H20" s="200">
        <f>'[2]07'!I22</f>
        <v>0</v>
      </c>
      <c r="I20" s="200">
        <f>'[2]07'!J22</f>
        <v>0</v>
      </c>
      <c r="J20" s="200">
        <f>'[2]07'!K22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9">
        <f>'[2]07'!B23</f>
        <v>70</v>
      </c>
      <c r="C21" s="200">
        <f>'[2]07'!C23</f>
        <v>20</v>
      </c>
      <c r="D21" s="200">
        <f>'[2]07'!D23</f>
        <v>0</v>
      </c>
      <c r="E21" s="200">
        <f>'[2]07'!E23</f>
        <v>0</v>
      </c>
      <c r="F21" s="15">
        <f t="shared" si="6"/>
        <v>90</v>
      </c>
      <c r="G21" s="199">
        <f>'[2]07'!H23</f>
        <v>36</v>
      </c>
      <c r="H21" s="200">
        <f>'[2]07'!I23</f>
        <v>0</v>
      </c>
      <c r="I21" s="200">
        <f>'[2]07'!J23</f>
        <v>0</v>
      </c>
      <c r="J21" s="200">
        <f>'[2]07'!K23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9">
        <f>'[2]07'!B24</f>
        <v>70</v>
      </c>
      <c r="C22" s="200">
        <f>'[2]07'!C24</f>
        <v>20</v>
      </c>
      <c r="D22" s="200">
        <f>'[2]07'!D24</f>
        <v>0</v>
      </c>
      <c r="E22" s="200">
        <f>'[2]07'!E24</f>
        <v>0</v>
      </c>
      <c r="F22" s="15">
        <f t="shared" si="6"/>
        <v>90</v>
      </c>
      <c r="G22" s="199">
        <f>'[2]07'!H24</f>
        <v>36</v>
      </c>
      <c r="H22" s="200">
        <f>'[2]07'!I24</f>
        <v>0</v>
      </c>
      <c r="I22" s="200">
        <f>'[2]07'!J24</f>
        <v>0</v>
      </c>
      <c r="J22" s="200">
        <f>'[2]07'!K24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9">
        <f>'[2]07'!B25</f>
        <v>70</v>
      </c>
      <c r="C23" s="200">
        <f>'[2]07'!C25</f>
        <v>20</v>
      </c>
      <c r="D23" s="200">
        <f>'[2]07'!D25</f>
        <v>0</v>
      </c>
      <c r="E23" s="200">
        <f>'[2]07'!E25</f>
        <v>0</v>
      </c>
      <c r="F23" s="15">
        <f t="shared" si="6"/>
        <v>90</v>
      </c>
      <c r="G23" s="199">
        <f>'[2]07'!H25</f>
        <v>36</v>
      </c>
      <c r="H23" s="200">
        <f>'[2]07'!I25</f>
        <v>0</v>
      </c>
      <c r="I23" s="200">
        <f>'[2]07'!J25</f>
        <v>0</v>
      </c>
      <c r="J23" s="200">
        <f>'[2]07'!K25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9">
        <f>'[2]07'!B26</f>
        <v>70</v>
      </c>
      <c r="C24" s="200">
        <f>'[2]07'!C26</f>
        <v>20</v>
      </c>
      <c r="D24" s="200">
        <f>'[2]07'!D26</f>
        <v>0</v>
      </c>
      <c r="E24" s="200">
        <f>'[2]07'!E26</f>
        <v>0</v>
      </c>
      <c r="F24" s="15">
        <f t="shared" si="6"/>
        <v>90</v>
      </c>
      <c r="G24" s="199">
        <f>'[2]07'!H26</f>
        <v>36</v>
      </c>
      <c r="H24" s="200">
        <f>'[2]07'!I26</f>
        <v>0</v>
      </c>
      <c r="I24" s="200">
        <f>'[2]07'!J26</f>
        <v>0</v>
      </c>
      <c r="J24" s="200">
        <f>'[2]07'!K26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9">
        <f>'[2]07'!B27</f>
        <v>70</v>
      </c>
      <c r="C25" s="200">
        <f>'[2]07'!C27</f>
        <v>20</v>
      </c>
      <c r="D25" s="200">
        <f>'[2]07'!D27</f>
        <v>0</v>
      </c>
      <c r="E25" s="200">
        <f>'[2]07'!E27</f>
        <v>0</v>
      </c>
      <c r="F25" s="15">
        <f t="shared" si="6"/>
        <v>90</v>
      </c>
      <c r="G25" s="199">
        <f>'[2]07'!H27</f>
        <v>36</v>
      </c>
      <c r="H25" s="200">
        <f>'[2]07'!I27</f>
        <v>0</v>
      </c>
      <c r="I25" s="200">
        <f>'[2]07'!J27</f>
        <v>0</v>
      </c>
      <c r="J25" s="200">
        <f>'[2]07'!K27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9">
        <f>'[2]07'!B28</f>
        <v>70</v>
      </c>
      <c r="C26" s="200">
        <f>'[2]07'!C28</f>
        <v>20</v>
      </c>
      <c r="D26" s="200">
        <f>'[2]07'!D28</f>
        <v>0</v>
      </c>
      <c r="E26" s="200">
        <f>'[2]07'!E28</f>
        <v>0</v>
      </c>
      <c r="F26" s="15">
        <f t="shared" si="6"/>
        <v>90</v>
      </c>
      <c r="G26" s="199">
        <f>'[2]07'!H28</f>
        <v>36</v>
      </c>
      <c r="H26" s="200">
        <f>'[2]07'!I28</f>
        <v>0</v>
      </c>
      <c r="I26" s="200">
        <f>'[2]07'!J28</f>
        <v>0</v>
      </c>
      <c r="J26" s="200">
        <f>'[2]07'!K28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9">
        <f>'[2]07'!B29</f>
        <v>70</v>
      </c>
      <c r="C27" s="200">
        <f>'[2]07'!C29</f>
        <v>20</v>
      </c>
      <c r="D27" s="200">
        <f>'[2]07'!D29</f>
        <v>0</v>
      </c>
      <c r="E27" s="200">
        <f>'[2]07'!E29</f>
        <v>0</v>
      </c>
      <c r="F27" s="15">
        <f t="shared" si="6"/>
        <v>90</v>
      </c>
      <c r="G27" s="199">
        <f>'[2]07'!H29</f>
        <v>36</v>
      </c>
      <c r="H27" s="200">
        <f>'[2]07'!I29</f>
        <v>0</v>
      </c>
      <c r="I27" s="200">
        <f>'[2]07'!J29</f>
        <v>0</v>
      </c>
      <c r="J27" s="200">
        <f>'[2]07'!K29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9">
        <f>'[2]07'!B30</f>
        <v>70</v>
      </c>
      <c r="C28" s="200">
        <f>'[2]07'!C30</f>
        <v>20</v>
      </c>
      <c r="D28" s="200">
        <f>'[2]07'!D30</f>
        <v>0</v>
      </c>
      <c r="E28" s="200">
        <f>'[2]07'!E30</f>
        <v>0</v>
      </c>
      <c r="F28" s="15">
        <f t="shared" si="6"/>
        <v>90</v>
      </c>
      <c r="G28" s="199">
        <f>'[2]07'!H30</f>
        <v>36</v>
      </c>
      <c r="H28" s="200">
        <f>'[2]07'!I30</f>
        <v>0</v>
      </c>
      <c r="I28" s="200">
        <f>'[2]07'!J30</f>
        <v>0</v>
      </c>
      <c r="J28" s="200">
        <f>'[2]07'!K30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'[2]07'!B31</f>
        <v>70</v>
      </c>
      <c r="C29" s="200">
        <f>'[2]07'!C31</f>
        <v>20</v>
      </c>
      <c r="D29" s="200">
        <f>'[2]07'!D31</f>
        <v>0</v>
      </c>
      <c r="E29" s="200">
        <f>'[2]07'!E31</f>
        <v>0</v>
      </c>
      <c r="F29" s="15">
        <f t="shared" si="6"/>
        <v>90</v>
      </c>
      <c r="G29" s="199">
        <f>'[2]07'!H31</f>
        <v>36</v>
      </c>
      <c r="H29" s="200">
        <f>'[2]07'!I31</f>
        <v>0</v>
      </c>
      <c r="I29" s="200">
        <f>'[2]07'!J31</f>
        <v>0</v>
      </c>
      <c r="J29" s="200">
        <f>'[2]07'!K31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'[2]07'!B32</f>
        <v>70</v>
      </c>
      <c r="C30" s="200">
        <f>'[2]07'!C32</f>
        <v>20</v>
      </c>
      <c r="D30" s="200">
        <f>'[2]07'!D32</f>
        <v>0</v>
      </c>
      <c r="E30" s="200">
        <f>'[2]07'!E32</f>
        <v>0</v>
      </c>
      <c r="F30" s="15">
        <f t="shared" si="6"/>
        <v>90</v>
      </c>
      <c r="G30" s="199">
        <f>'[2]07'!H32</f>
        <v>36</v>
      </c>
      <c r="H30" s="200">
        <f>'[2]07'!I32</f>
        <v>0</v>
      </c>
      <c r="I30" s="200">
        <f>'[2]07'!J32</f>
        <v>0</v>
      </c>
      <c r="J30" s="200">
        <f>'[2]07'!K32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'[2]07'!B33</f>
        <v>70</v>
      </c>
      <c r="C31" s="200">
        <f>'[2]07'!C33</f>
        <v>20</v>
      </c>
      <c r="D31" s="200">
        <f>'[2]07'!D33</f>
        <v>0</v>
      </c>
      <c r="E31" s="200">
        <f>'[2]07'!E33</f>
        <v>0</v>
      </c>
      <c r="F31" s="15">
        <f t="shared" si="6"/>
        <v>90</v>
      </c>
      <c r="G31" s="199">
        <f>'[2]07'!H33</f>
        <v>36</v>
      </c>
      <c r="H31" s="200">
        <f>'[2]07'!I33</f>
        <v>0</v>
      </c>
      <c r="I31" s="200">
        <f>'[2]07'!J33</f>
        <v>0</v>
      </c>
      <c r="J31" s="200">
        <f>'[2]07'!K33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9">
        <f>'[2]07'!B34</f>
        <v>70</v>
      </c>
      <c r="C32" s="200">
        <f>'[2]07'!C34</f>
        <v>20</v>
      </c>
      <c r="D32" s="200">
        <f>'[2]07'!D34</f>
        <v>0</v>
      </c>
      <c r="E32" s="200">
        <f>'[2]07'!E34</f>
        <v>0</v>
      </c>
      <c r="F32" s="15">
        <f t="shared" si="6"/>
        <v>90</v>
      </c>
      <c r="G32" s="199">
        <f>'[2]07'!H34</f>
        <v>36</v>
      </c>
      <c r="H32" s="200">
        <f>'[2]07'!I34</f>
        <v>0</v>
      </c>
      <c r="I32" s="200">
        <f>'[2]07'!J34</f>
        <v>0</v>
      </c>
      <c r="J32" s="200">
        <f>'[2]07'!K34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'[2]07'!B35</f>
        <v>70</v>
      </c>
      <c r="C33" s="200">
        <f>'[2]07'!C35</f>
        <v>20</v>
      </c>
      <c r="D33" s="200">
        <f>'[2]07'!D35</f>
        <v>0</v>
      </c>
      <c r="E33" s="200">
        <f>'[2]07'!E35</f>
        <v>0</v>
      </c>
      <c r="F33" s="15">
        <f t="shared" si="6"/>
        <v>90</v>
      </c>
      <c r="G33" s="199">
        <f>'[2]07'!H35</f>
        <v>36</v>
      </c>
      <c r="H33" s="200">
        <f>'[2]07'!I35</f>
        <v>0</v>
      </c>
      <c r="I33" s="200">
        <f>'[2]07'!J35</f>
        <v>0</v>
      </c>
      <c r="J33" s="200">
        <f>'[2]07'!K35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'[2]07'!B36</f>
        <v>70</v>
      </c>
      <c r="C34" s="200">
        <f>'[2]07'!C36</f>
        <v>20</v>
      </c>
      <c r="D34" s="200">
        <f>'[2]07'!D36</f>
        <v>0</v>
      </c>
      <c r="E34" s="200">
        <f>'[2]07'!E36</f>
        <v>0</v>
      </c>
      <c r="F34" s="15">
        <f t="shared" si="6"/>
        <v>90</v>
      </c>
      <c r="G34" s="199">
        <f>'[2]07'!H36</f>
        <v>36</v>
      </c>
      <c r="H34" s="200">
        <f>'[2]07'!I36</f>
        <v>0</v>
      </c>
      <c r="I34" s="200">
        <f>'[2]07'!J36</f>
        <v>0</v>
      </c>
      <c r="J34" s="200">
        <f>'[2]07'!K36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9">
        <f>'[2]07'!B37</f>
        <v>70</v>
      </c>
      <c r="C35" s="200">
        <f>'[2]07'!C37</f>
        <v>20</v>
      </c>
      <c r="D35" s="200">
        <f>'[2]07'!D37</f>
        <v>0</v>
      </c>
      <c r="E35" s="200">
        <f>'[2]07'!E37</f>
        <v>0</v>
      </c>
      <c r="F35" s="15">
        <f t="shared" si="6"/>
        <v>90</v>
      </c>
      <c r="G35" s="199">
        <f>'[2]07'!H37</f>
        <v>36</v>
      </c>
      <c r="H35" s="200">
        <f>'[2]07'!I37</f>
        <v>0</v>
      </c>
      <c r="I35" s="200">
        <f>'[2]07'!J37</f>
        <v>0</v>
      </c>
      <c r="J35" s="200">
        <f>'[2]07'!K37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'[2]07'!B38</f>
        <v>70</v>
      </c>
      <c r="C36" s="200">
        <f>'[2]07'!C38</f>
        <v>20</v>
      </c>
      <c r="D36" s="200">
        <f>'[2]07'!D38</f>
        <v>0</v>
      </c>
      <c r="E36" s="200">
        <f>'[2]07'!E38</f>
        <v>0</v>
      </c>
      <c r="F36" s="15">
        <f t="shared" si="6"/>
        <v>90</v>
      </c>
      <c r="G36" s="199">
        <f>'[2]07'!H38</f>
        <v>36</v>
      </c>
      <c r="H36" s="200">
        <f>'[2]07'!I38</f>
        <v>0</v>
      </c>
      <c r="I36" s="200">
        <f>'[2]07'!J38</f>
        <v>0</v>
      </c>
      <c r="J36" s="200">
        <f>'[2]07'!K38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9">
        <f>'[2]07'!B39</f>
        <v>70</v>
      </c>
      <c r="C37" s="200">
        <f>'[2]07'!C39</f>
        <v>20</v>
      </c>
      <c r="D37" s="200">
        <f>'[2]07'!D39</f>
        <v>0</v>
      </c>
      <c r="E37" s="200">
        <f>'[2]07'!E39</f>
        <v>0</v>
      </c>
      <c r="F37" s="15">
        <f t="shared" si="6"/>
        <v>90</v>
      </c>
      <c r="G37" s="199">
        <f>'[2]07'!H39</f>
        <v>36</v>
      </c>
      <c r="H37" s="200">
        <f>'[2]07'!I39</f>
        <v>0</v>
      </c>
      <c r="I37" s="200">
        <f>'[2]07'!J39</f>
        <v>0</v>
      </c>
      <c r="J37" s="200">
        <f>'[2]07'!K39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9">
        <f>'[2]07'!B40</f>
        <v>70</v>
      </c>
      <c r="C38" s="200">
        <f>'[2]07'!C40</f>
        <v>20</v>
      </c>
      <c r="D38" s="200">
        <f>'[2]07'!D40</f>
        <v>0</v>
      </c>
      <c r="E38" s="200">
        <f>'[2]07'!E40</f>
        <v>0</v>
      </c>
      <c r="F38" s="15">
        <f t="shared" si="6"/>
        <v>90</v>
      </c>
      <c r="G38" s="199">
        <f>'[2]07'!H40</f>
        <v>36</v>
      </c>
      <c r="H38" s="200">
        <f>'[2]07'!I40</f>
        <v>0</v>
      </c>
      <c r="I38" s="200">
        <f>'[2]07'!J40</f>
        <v>0</v>
      </c>
      <c r="J38" s="200">
        <f>'[2]07'!K40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9">
        <f>'[2]07'!B41</f>
        <v>70</v>
      </c>
      <c r="C39" s="200">
        <f>'[2]07'!C41</f>
        <v>20</v>
      </c>
      <c r="D39" s="200">
        <f>'[2]07'!D41</f>
        <v>0</v>
      </c>
      <c r="E39" s="200">
        <f>'[2]07'!E41</f>
        <v>0</v>
      </c>
      <c r="F39" s="15">
        <f t="shared" si="6"/>
        <v>90</v>
      </c>
      <c r="G39" s="199">
        <f>'[2]07'!H41</f>
        <v>36</v>
      </c>
      <c r="H39" s="200">
        <f>'[2]07'!I41</f>
        <v>0</v>
      </c>
      <c r="I39" s="200">
        <f>'[2]07'!J41</f>
        <v>0</v>
      </c>
      <c r="J39" s="200">
        <f>'[2]07'!K41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9">
        <f>'[2]07'!B42</f>
        <v>70</v>
      </c>
      <c r="C40" s="200">
        <f>'[2]07'!C42</f>
        <v>20</v>
      </c>
      <c r="D40" s="200">
        <f>'[2]07'!D42</f>
        <v>0</v>
      </c>
      <c r="E40" s="200">
        <f>'[2]07'!E42</f>
        <v>0</v>
      </c>
      <c r="F40" s="15">
        <f t="shared" si="6"/>
        <v>90</v>
      </c>
      <c r="G40" s="199">
        <f>'[2]07'!H42</f>
        <v>36</v>
      </c>
      <c r="H40" s="200">
        <f>'[2]07'!I42</f>
        <v>0</v>
      </c>
      <c r="I40" s="200">
        <f>'[2]07'!J42</f>
        <v>0</v>
      </c>
      <c r="J40" s="200">
        <f>'[2]07'!K42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9">
        <f>'[2]07'!B43</f>
        <v>70</v>
      </c>
      <c r="C41" s="200">
        <f>'[2]07'!C43</f>
        <v>20</v>
      </c>
      <c r="D41" s="200">
        <f>'[2]07'!D43</f>
        <v>0</v>
      </c>
      <c r="E41" s="200">
        <f>'[2]07'!E43</f>
        <v>0</v>
      </c>
      <c r="F41" s="15">
        <f t="shared" si="6"/>
        <v>90</v>
      </c>
      <c r="G41" s="199">
        <f>'[2]07'!H43</f>
        <v>35</v>
      </c>
      <c r="H41" s="200">
        <f>'[2]07'!I43</f>
        <v>0</v>
      </c>
      <c r="I41" s="200">
        <f>'[2]07'!J43</f>
        <v>0</v>
      </c>
      <c r="J41" s="200">
        <f>'[2]07'!K43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9">
        <f>'[2]07'!B44</f>
        <v>70</v>
      </c>
      <c r="C42" s="200">
        <f>'[2]07'!C44</f>
        <v>20</v>
      </c>
      <c r="D42" s="200">
        <f>'[2]07'!D44</f>
        <v>0</v>
      </c>
      <c r="E42" s="200">
        <f>'[2]07'!E44</f>
        <v>0</v>
      </c>
      <c r="F42" s="15">
        <f t="shared" si="6"/>
        <v>90</v>
      </c>
      <c r="G42" s="199">
        <f>'[2]07'!H44</f>
        <v>35</v>
      </c>
      <c r="H42" s="200">
        <f>'[2]07'!I44</f>
        <v>0</v>
      </c>
      <c r="I42" s="200">
        <f>'[2]07'!J44</f>
        <v>0</v>
      </c>
      <c r="J42" s="200">
        <f>'[2]07'!K44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9">
        <f>'[2]07'!B45</f>
        <v>70</v>
      </c>
      <c r="C43" s="200">
        <f>'[2]07'!C45</f>
        <v>20</v>
      </c>
      <c r="D43" s="200">
        <f>'[2]07'!D45</f>
        <v>0</v>
      </c>
      <c r="E43" s="200">
        <f>'[2]07'!E45</f>
        <v>0</v>
      </c>
      <c r="F43" s="15">
        <f t="shared" si="6"/>
        <v>90</v>
      </c>
      <c r="G43" s="199">
        <f>'[2]07'!H45</f>
        <v>35</v>
      </c>
      <c r="H43" s="200">
        <f>'[2]07'!I45</f>
        <v>0</v>
      </c>
      <c r="I43" s="200">
        <f>'[2]07'!J45</f>
        <v>0</v>
      </c>
      <c r="J43" s="200">
        <f>'[2]07'!K45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9">
        <f>'[2]07'!B46</f>
        <v>70</v>
      </c>
      <c r="C44" s="200">
        <f>'[2]07'!C46</f>
        <v>20</v>
      </c>
      <c r="D44" s="200">
        <f>'[2]07'!D46</f>
        <v>0</v>
      </c>
      <c r="E44" s="200">
        <f>'[2]07'!E46</f>
        <v>0</v>
      </c>
      <c r="F44" s="15">
        <f t="shared" si="6"/>
        <v>90</v>
      </c>
      <c r="G44" s="199">
        <f>'[2]07'!H46</f>
        <v>35</v>
      </c>
      <c r="H44" s="200">
        <f>'[2]07'!I46</f>
        <v>0</v>
      </c>
      <c r="I44" s="200">
        <f>'[2]07'!J46</f>
        <v>0</v>
      </c>
      <c r="J44" s="200">
        <f>'[2]07'!K46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9">
        <f>'[2]07'!B47</f>
        <v>70</v>
      </c>
      <c r="C45" s="200">
        <f>'[2]07'!C47</f>
        <v>20</v>
      </c>
      <c r="D45" s="200">
        <f>'[2]07'!D47</f>
        <v>0</v>
      </c>
      <c r="E45" s="200">
        <f>'[2]07'!E47</f>
        <v>0</v>
      </c>
      <c r="F45" s="15">
        <f t="shared" si="6"/>
        <v>90</v>
      </c>
      <c r="G45" s="199">
        <f>'[2]07'!H47</f>
        <v>35</v>
      </c>
      <c r="H45" s="200">
        <f>'[2]07'!I47</f>
        <v>0</v>
      </c>
      <c r="I45" s="200">
        <f>'[2]07'!J47</f>
        <v>0</v>
      </c>
      <c r="J45" s="200">
        <f>'[2]07'!K47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9">
        <f>'[2]07'!B48</f>
        <v>70</v>
      </c>
      <c r="C46" s="200">
        <f>'[2]07'!C48</f>
        <v>20</v>
      </c>
      <c r="D46" s="200">
        <f>'[2]07'!D48</f>
        <v>0</v>
      </c>
      <c r="E46" s="200">
        <f>'[2]07'!E48</f>
        <v>0</v>
      </c>
      <c r="F46" s="15">
        <f t="shared" si="6"/>
        <v>90</v>
      </c>
      <c r="G46" s="199">
        <f>'[2]07'!H48</f>
        <v>34</v>
      </c>
      <c r="H46" s="200">
        <f>'[2]07'!I48</f>
        <v>0</v>
      </c>
      <c r="I46" s="200">
        <f>'[2]07'!J48</f>
        <v>0</v>
      </c>
      <c r="J46" s="200">
        <f>'[2]07'!K48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'[2]07'!B49</f>
        <v>70</v>
      </c>
      <c r="C47" s="200">
        <f>'[2]07'!C49</f>
        <v>20</v>
      </c>
      <c r="D47" s="200">
        <f>'[2]07'!D49</f>
        <v>0</v>
      </c>
      <c r="E47" s="200">
        <f>'[2]07'!E49</f>
        <v>0</v>
      </c>
      <c r="F47" s="15">
        <f t="shared" si="6"/>
        <v>90</v>
      </c>
      <c r="G47" s="199">
        <f>'[2]07'!H49</f>
        <v>34</v>
      </c>
      <c r="H47" s="200">
        <f>'[2]07'!I49</f>
        <v>0</v>
      </c>
      <c r="I47" s="200">
        <f>'[2]07'!J49</f>
        <v>0</v>
      </c>
      <c r="J47" s="200">
        <f>'[2]07'!K49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'[2]07'!B50</f>
        <v>70</v>
      </c>
      <c r="C48" s="200">
        <f>'[2]07'!C50</f>
        <v>20</v>
      </c>
      <c r="D48" s="200">
        <f>'[2]07'!D50</f>
        <v>0</v>
      </c>
      <c r="E48" s="200">
        <f>'[2]07'!E50</f>
        <v>0</v>
      </c>
      <c r="F48" s="15">
        <f t="shared" si="6"/>
        <v>90</v>
      </c>
      <c r="G48" s="199">
        <f>'[2]07'!H50</f>
        <v>34</v>
      </c>
      <c r="H48" s="200">
        <f>'[2]07'!I50</f>
        <v>0</v>
      </c>
      <c r="I48" s="200">
        <f>'[2]07'!J50</f>
        <v>0</v>
      </c>
      <c r="J48" s="200">
        <f>'[2]07'!K50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9">
        <f>'[2]07'!B51</f>
        <v>70</v>
      </c>
      <c r="C49" s="200">
        <f>'[2]07'!C51</f>
        <v>20</v>
      </c>
      <c r="D49" s="200">
        <f>'[2]07'!D51</f>
        <v>0</v>
      </c>
      <c r="E49" s="200">
        <f>'[2]07'!E51</f>
        <v>0</v>
      </c>
      <c r="F49" s="15">
        <f t="shared" si="6"/>
        <v>90</v>
      </c>
      <c r="G49" s="199">
        <f>'[2]07'!H51</f>
        <v>34</v>
      </c>
      <c r="H49" s="200">
        <f>'[2]07'!I51</f>
        <v>0</v>
      </c>
      <c r="I49" s="200">
        <f>'[2]07'!J51</f>
        <v>0</v>
      </c>
      <c r="J49" s="200">
        <f>'[2]07'!K51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9">
        <f>'[2]07'!B52</f>
        <v>70</v>
      </c>
      <c r="C50" s="200">
        <f>'[2]07'!C52</f>
        <v>20</v>
      </c>
      <c r="D50" s="200">
        <f>'[2]07'!D52</f>
        <v>0</v>
      </c>
      <c r="E50" s="200">
        <f>'[2]07'!E52</f>
        <v>0</v>
      </c>
      <c r="F50" s="15">
        <f t="shared" si="6"/>
        <v>90</v>
      </c>
      <c r="G50" s="199">
        <f>'[2]07'!H52</f>
        <v>34</v>
      </c>
      <c r="H50" s="200">
        <f>'[2]07'!I52</f>
        <v>0</v>
      </c>
      <c r="I50" s="200">
        <f>'[2]07'!J52</f>
        <v>0</v>
      </c>
      <c r="J50" s="200">
        <f>'[2]07'!K52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9">
        <f>'[2]07'!B53</f>
        <v>70</v>
      </c>
      <c r="C51" s="200">
        <f>'[2]07'!C53</f>
        <v>20</v>
      </c>
      <c r="D51" s="200">
        <f>'[2]07'!D53</f>
        <v>0</v>
      </c>
      <c r="E51" s="200">
        <f>'[2]07'!E53</f>
        <v>0</v>
      </c>
      <c r="F51" s="15">
        <f t="shared" si="6"/>
        <v>90</v>
      </c>
      <c r="G51" s="199">
        <f>'[2]07'!H53</f>
        <v>34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9">
        <f>'[2]07'!B54</f>
        <v>70</v>
      </c>
      <c r="C52" s="200">
        <f>'[2]07'!C54</f>
        <v>20</v>
      </c>
      <c r="D52" s="200">
        <f>'[2]07'!D54</f>
        <v>0</v>
      </c>
      <c r="E52" s="200">
        <f>'[2]07'!E54</f>
        <v>0</v>
      </c>
      <c r="F52" s="15">
        <f t="shared" si="6"/>
        <v>90</v>
      </c>
      <c r="G52" s="199">
        <f>'[2]07'!H54</f>
        <v>34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9">
        <f>'[2]07'!B55</f>
        <v>70</v>
      </c>
      <c r="C53" s="200">
        <f>'[2]07'!C55</f>
        <v>20</v>
      </c>
      <c r="D53" s="200">
        <f>'[2]07'!D55</f>
        <v>0</v>
      </c>
      <c r="E53" s="200">
        <f>'[2]07'!E55</f>
        <v>0</v>
      </c>
      <c r="F53" s="15">
        <f t="shared" si="6"/>
        <v>90</v>
      </c>
      <c r="G53" s="199">
        <f>'[2]07'!H55</f>
        <v>33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'[2]07'!B56</f>
        <v>70</v>
      </c>
      <c r="C54" s="200">
        <f>'[2]07'!C56</f>
        <v>20</v>
      </c>
      <c r="D54" s="200">
        <f>'[2]07'!D56</f>
        <v>0</v>
      </c>
      <c r="E54" s="200">
        <f>'[2]07'!E56</f>
        <v>0</v>
      </c>
      <c r="F54" s="15">
        <f t="shared" si="6"/>
        <v>90</v>
      </c>
      <c r="G54" s="199">
        <f>'[2]07'!H56</f>
        <v>33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'[2]07'!B57</f>
        <v>70</v>
      </c>
      <c r="C55" s="200">
        <f>'[2]07'!C57</f>
        <v>20</v>
      </c>
      <c r="D55" s="200">
        <f>'[2]07'!D57</f>
        <v>0</v>
      </c>
      <c r="E55" s="200">
        <f>'[2]07'!E57</f>
        <v>0</v>
      </c>
      <c r="F55" s="15">
        <f t="shared" si="6"/>
        <v>90</v>
      </c>
      <c r="G55" s="199">
        <f>'[2]07'!H57</f>
        <v>33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'[2]07'!B58</f>
        <v>70</v>
      </c>
      <c r="C56" s="200">
        <f>'[2]07'!C58</f>
        <v>20</v>
      </c>
      <c r="D56" s="200">
        <f>'[2]07'!D58</f>
        <v>0</v>
      </c>
      <c r="E56" s="200">
        <f>'[2]07'!E58</f>
        <v>0</v>
      </c>
      <c r="F56" s="15">
        <f t="shared" si="6"/>
        <v>90</v>
      </c>
      <c r="G56" s="199">
        <f>'[2]07'!H58</f>
        <v>33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'[2]07'!B59</f>
        <v>70</v>
      </c>
      <c r="C57" s="200">
        <f>'[2]07'!C59</f>
        <v>20</v>
      </c>
      <c r="D57" s="200">
        <f>'[2]07'!D59</f>
        <v>0</v>
      </c>
      <c r="E57" s="200">
        <f>'[2]07'!E59</f>
        <v>0</v>
      </c>
      <c r="F57" s="15">
        <f t="shared" si="6"/>
        <v>90</v>
      </c>
      <c r="G57" s="199">
        <f>'[2]07'!H59</f>
        <v>33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'[2]07'!B60</f>
        <v>70</v>
      </c>
      <c r="C58" s="200">
        <f>'[2]07'!C60</f>
        <v>20</v>
      </c>
      <c r="D58" s="200">
        <f>'[2]07'!D60</f>
        <v>0</v>
      </c>
      <c r="E58" s="200">
        <f>'[2]07'!E60</f>
        <v>0</v>
      </c>
      <c r="F58" s="15">
        <f t="shared" si="6"/>
        <v>90</v>
      </c>
      <c r="G58" s="199">
        <f>'[2]07'!H60</f>
        <v>33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'[2]07'!B61</f>
        <v>70</v>
      </c>
      <c r="C59" s="200">
        <f>'[2]07'!C61</f>
        <v>20</v>
      </c>
      <c r="D59" s="200">
        <f>'[2]07'!D61</f>
        <v>0</v>
      </c>
      <c r="E59" s="200">
        <f>'[2]07'!E61</f>
        <v>0</v>
      </c>
      <c r="F59" s="15">
        <f t="shared" si="6"/>
        <v>90</v>
      </c>
      <c r="G59" s="199">
        <f>'[2]07'!H61</f>
        <v>33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'[2]07'!B62</f>
        <v>70</v>
      </c>
      <c r="C60" s="200">
        <f>'[2]07'!C62</f>
        <v>20</v>
      </c>
      <c r="D60" s="200">
        <f>'[2]07'!D62</f>
        <v>0</v>
      </c>
      <c r="E60" s="200">
        <f>'[2]07'!E62</f>
        <v>0</v>
      </c>
      <c r="F60" s="15">
        <f t="shared" si="6"/>
        <v>90</v>
      </c>
      <c r="G60" s="199">
        <f>'[2]07'!H62</f>
        <v>33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'[2]07'!B63</f>
        <v>70</v>
      </c>
      <c r="C61" s="200">
        <f>'[2]07'!C63</f>
        <v>20</v>
      </c>
      <c r="D61" s="200">
        <f>'[2]07'!D63</f>
        <v>0</v>
      </c>
      <c r="E61" s="200">
        <f>'[2]07'!E63</f>
        <v>0</v>
      </c>
      <c r="F61" s="15">
        <f t="shared" si="6"/>
        <v>90</v>
      </c>
      <c r="G61" s="199">
        <f>'[2]07'!H63</f>
        <v>33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'[2]07'!B64</f>
        <v>70</v>
      </c>
      <c r="C62" s="200">
        <f>'[2]07'!C64</f>
        <v>20</v>
      </c>
      <c r="D62" s="200">
        <f>'[2]07'!D64</f>
        <v>0</v>
      </c>
      <c r="E62" s="200">
        <f>'[2]07'!E64</f>
        <v>0</v>
      </c>
      <c r="F62" s="15">
        <f t="shared" si="6"/>
        <v>90</v>
      </c>
      <c r="G62" s="199">
        <f>'[2]07'!H64</f>
        <v>33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'[2]07'!B65</f>
        <v>70</v>
      </c>
      <c r="C63" s="200">
        <f>'[2]07'!C65</f>
        <v>20</v>
      </c>
      <c r="D63" s="200">
        <f>'[2]07'!D65</f>
        <v>0</v>
      </c>
      <c r="E63" s="200">
        <f>'[2]07'!E65</f>
        <v>0</v>
      </c>
      <c r="F63" s="15">
        <f t="shared" si="6"/>
        <v>90</v>
      </c>
      <c r="G63" s="199">
        <f>'[2]07'!H65</f>
        <v>33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'[2]07'!B66</f>
        <v>70</v>
      </c>
      <c r="C64" s="200">
        <f>'[2]07'!C66</f>
        <v>20</v>
      </c>
      <c r="D64" s="200">
        <f>'[2]07'!D66</f>
        <v>0</v>
      </c>
      <c r="E64" s="200">
        <f>'[2]07'!E66</f>
        <v>0</v>
      </c>
      <c r="F64" s="15">
        <f t="shared" si="6"/>
        <v>90</v>
      </c>
      <c r="G64" s="199">
        <f>'[2]07'!H66</f>
        <v>33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9">
        <f>'[2]07'!B67</f>
        <v>70</v>
      </c>
      <c r="C65" s="200">
        <f>'[2]07'!C67</f>
        <v>20</v>
      </c>
      <c r="D65" s="200">
        <f>'[2]07'!D67</f>
        <v>0</v>
      </c>
      <c r="E65" s="200">
        <f>'[2]07'!E67</f>
        <v>0</v>
      </c>
      <c r="F65" s="15">
        <f t="shared" si="6"/>
        <v>90</v>
      </c>
      <c r="G65" s="199">
        <f>'[2]07'!H67</f>
        <v>33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9">
        <f>'[2]07'!B68</f>
        <v>70</v>
      </c>
      <c r="C66" s="200">
        <f>'[2]07'!C68</f>
        <v>20</v>
      </c>
      <c r="D66" s="200">
        <f>'[2]07'!D68</f>
        <v>0</v>
      </c>
      <c r="E66" s="200">
        <f>'[2]07'!E68</f>
        <v>0</v>
      </c>
      <c r="F66" s="15">
        <f t="shared" si="6"/>
        <v>90</v>
      </c>
      <c r="G66" s="199">
        <f>'[2]07'!H68</f>
        <v>33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9">
        <f>'[2]07'!B69</f>
        <v>70</v>
      </c>
      <c r="C67" s="200">
        <f>'[2]07'!C69</f>
        <v>20</v>
      </c>
      <c r="D67" s="200">
        <f>'[2]07'!D69</f>
        <v>0</v>
      </c>
      <c r="E67" s="200">
        <f>'[2]07'!E69</f>
        <v>0</v>
      </c>
      <c r="F67" s="15">
        <f t="shared" si="6"/>
        <v>90</v>
      </c>
      <c r="G67" s="199">
        <f>'[2]07'!H69</f>
        <v>33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9">
        <f>'[2]07'!B70</f>
        <v>70</v>
      </c>
      <c r="C68" s="200">
        <f>'[2]07'!C70</f>
        <v>20</v>
      </c>
      <c r="D68" s="200">
        <f>'[2]07'!D70</f>
        <v>0</v>
      </c>
      <c r="E68" s="200">
        <f>'[2]07'!E70</f>
        <v>0</v>
      </c>
      <c r="F68" s="15">
        <f t="shared" si="6"/>
        <v>90</v>
      </c>
      <c r="G68" s="199">
        <f>'[2]07'!H70</f>
        <v>33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9">
        <f>'[2]07'!B71</f>
        <v>70</v>
      </c>
      <c r="C69" s="200">
        <f>'[2]07'!C71</f>
        <v>20</v>
      </c>
      <c r="D69" s="200">
        <f>'[2]07'!D71</f>
        <v>0</v>
      </c>
      <c r="E69" s="200">
        <f>'[2]07'!E71</f>
        <v>0</v>
      </c>
      <c r="F69" s="15">
        <f t="shared" ref="F69:F98" si="16">SUM(B69:E69)</f>
        <v>90</v>
      </c>
      <c r="G69" s="199">
        <f>'[2]07'!H71</f>
        <v>33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9">
        <f>'[2]07'!B72</f>
        <v>70</v>
      </c>
      <c r="C70" s="200">
        <f>'[2]07'!C72</f>
        <v>20</v>
      </c>
      <c r="D70" s="200">
        <f>'[2]07'!D72</f>
        <v>0</v>
      </c>
      <c r="E70" s="200">
        <f>'[2]07'!E72</f>
        <v>0</v>
      </c>
      <c r="F70" s="15">
        <f t="shared" si="16"/>
        <v>90</v>
      </c>
      <c r="G70" s="199">
        <f>'[2]07'!H72</f>
        <v>33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9">
        <f>'[2]07'!B73</f>
        <v>70</v>
      </c>
      <c r="C71" s="200">
        <f>'[2]07'!C73</f>
        <v>20</v>
      </c>
      <c r="D71" s="200">
        <f>'[2]07'!D73</f>
        <v>0</v>
      </c>
      <c r="E71" s="200">
        <f>'[2]07'!E73</f>
        <v>0</v>
      </c>
      <c r="F71" s="15">
        <f t="shared" si="16"/>
        <v>90</v>
      </c>
      <c r="G71" s="199">
        <f>'[2]07'!H73</f>
        <v>33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9">
        <f>'[2]07'!B74</f>
        <v>70</v>
      </c>
      <c r="C72" s="200">
        <f>'[2]07'!C74</f>
        <v>20</v>
      </c>
      <c r="D72" s="200">
        <f>'[2]07'!D74</f>
        <v>0</v>
      </c>
      <c r="E72" s="200">
        <f>'[2]07'!E74</f>
        <v>0</v>
      </c>
      <c r="F72" s="15">
        <f t="shared" si="16"/>
        <v>90</v>
      </c>
      <c r="G72" s="199">
        <f>'[2]07'!H74</f>
        <v>33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9">
        <f>'[2]07'!B75</f>
        <v>70</v>
      </c>
      <c r="C73" s="200">
        <f>'[2]07'!C75</f>
        <v>20</v>
      </c>
      <c r="D73" s="200">
        <f>'[2]07'!D75</f>
        <v>0</v>
      </c>
      <c r="E73" s="200">
        <f>'[2]07'!E75</f>
        <v>0</v>
      </c>
      <c r="F73" s="15">
        <f t="shared" si="16"/>
        <v>90</v>
      </c>
      <c r="G73" s="199">
        <f>'[2]07'!H75</f>
        <v>33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9">
        <f>'[2]07'!B76</f>
        <v>70</v>
      </c>
      <c r="C74" s="200">
        <f>'[2]07'!C76</f>
        <v>20</v>
      </c>
      <c r="D74" s="200">
        <f>'[2]07'!D76</f>
        <v>0</v>
      </c>
      <c r="E74" s="200">
        <f>'[2]07'!E76</f>
        <v>0</v>
      </c>
      <c r="F74" s="15">
        <f t="shared" si="16"/>
        <v>90</v>
      </c>
      <c r="G74" s="199">
        <f>'[2]07'!H76</f>
        <v>33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9">
        <f>'[2]07'!B77</f>
        <v>70</v>
      </c>
      <c r="C75" s="200">
        <f>'[2]07'!C77</f>
        <v>20</v>
      </c>
      <c r="D75" s="200">
        <f>'[2]07'!D77</f>
        <v>0</v>
      </c>
      <c r="E75" s="200">
        <f>'[2]07'!E77</f>
        <v>0</v>
      </c>
      <c r="F75" s="15">
        <f t="shared" si="16"/>
        <v>90</v>
      </c>
      <c r="G75" s="199">
        <f>'[2]07'!H77</f>
        <v>34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9">
        <f>'[2]07'!B78</f>
        <v>70</v>
      </c>
      <c r="C76" s="200">
        <f>'[2]07'!C78</f>
        <v>20</v>
      </c>
      <c r="D76" s="200">
        <f>'[2]07'!D78</f>
        <v>0</v>
      </c>
      <c r="E76" s="200">
        <f>'[2]07'!E78</f>
        <v>0</v>
      </c>
      <c r="F76" s="15">
        <f t="shared" si="16"/>
        <v>90</v>
      </c>
      <c r="G76" s="199">
        <f>'[2]07'!H78</f>
        <v>34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9">
        <f>'[2]07'!B79</f>
        <v>70</v>
      </c>
      <c r="C77" s="200">
        <f>'[2]07'!C79</f>
        <v>20</v>
      </c>
      <c r="D77" s="200">
        <f>'[2]07'!D79</f>
        <v>0</v>
      </c>
      <c r="E77" s="200">
        <f>'[2]07'!E79</f>
        <v>0</v>
      </c>
      <c r="F77" s="15">
        <f t="shared" si="16"/>
        <v>90</v>
      </c>
      <c r="G77" s="199">
        <f>'[2]07'!H79</f>
        <v>34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9">
        <f>'[2]07'!B80</f>
        <v>70</v>
      </c>
      <c r="C78" s="200">
        <f>'[2]07'!C80</f>
        <v>20</v>
      </c>
      <c r="D78" s="200">
        <f>'[2]07'!D80</f>
        <v>0</v>
      </c>
      <c r="E78" s="200">
        <f>'[2]07'!E80</f>
        <v>0</v>
      </c>
      <c r="F78" s="15">
        <f t="shared" si="16"/>
        <v>90</v>
      </c>
      <c r="G78" s="199">
        <f>'[2]07'!H80</f>
        <v>34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9">
        <f>'[2]07'!B81</f>
        <v>70</v>
      </c>
      <c r="C79" s="200">
        <f>'[2]07'!C81</f>
        <v>20</v>
      </c>
      <c r="D79" s="200">
        <f>'[2]07'!D81</f>
        <v>0</v>
      </c>
      <c r="E79" s="200">
        <f>'[2]07'!E81</f>
        <v>0</v>
      </c>
      <c r="F79" s="15">
        <f t="shared" si="16"/>
        <v>90</v>
      </c>
      <c r="G79" s="199">
        <f>'[2]07'!H81</f>
        <v>33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'[2]07'!B82</f>
        <v>70</v>
      </c>
      <c r="C80" s="200">
        <f>'[2]07'!C82</f>
        <v>20</v>
      </c>
      <c r="D80" s="200">
        <f>'[2]07'!D82</f>
        <v>0</v>
      </c>
      <c r="E80" s="200">
        <f>'[2]07'!E82</f>
        <v>0</v>
      </c>
      <c r="F80" s="15">
        <f t="shared" si="16"/>
        <v>90</v>
      </c>
      <c r="G80" s="199">
        <f>'[2]07'!H82</f>
        <v>35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9">
        <f>'[2]07'!B83</f>
        <v>70</v>
      </c>
      <c r="C81" s="200">
        <f>'[2]07'!C83</f>
        <v>20</v>
      </c>
      <c r="D81" s="200">
        <f>'[2]07'!D83</f>
        <v>0</v>
      </c>
      <c r="E81" s="200">
        <f>'[2]07'!E83</f>
        <v>0</v>
      </c>
      <c r="F81" s="15">
        <f t="shared" si="16"/>
        <v>90</v>
      </c>
      <c r="G81" s="199">
        <f>'[2]07'!H83</f>
        <v>35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9">
        <f>'[2]07'!B84</f>
        <v>70</v>
      </c>
      <c r="C82" s="200">
        <f>'[2]07'!C84</f>
        <v>20</v>
      </c>
      <c r="D82" s="200">
        <f>'[2]07'!D84</f>
        <v>0</v>
      </c>
      <c r="E82" s="200">
        <f>'[2]07'!E84</f>
        <v>0</v>
      </c>
      <c r="F82" s="15">
        <f t="shared" si="16"/>
        <v>90</v>
      </c>
      <c r="G82" s="199">
        <f>'[2]07'!H84</f>
        <v>35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9">
        <f>'[2]07'!B85</f>
        <v>70</v>
      </c>
      <c r="C83" s="200">
        <f>'[2]07'!C85</f>
        <v>20</v>
      </c>
      <c r="D83" s="200">
        <f>'[2]07'!D85</f>
        <v>0</v>
      </c>
      <c r="E83" s="200">
        <f>'[2]07'!E85</f>
        <v>0</v>
      </c>
      <c r="F83" s="15">
        <f t="shared" si="16"/>
        <v>90</v>
      </c>
      <c r="G83" s="199">
        <f>'[2]07'!H85</f>
        <v>35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9">
        <f>'[2]07'!B86</f>
        <v>70</v>
      </c>
      <c r="C84" s="200">
        <f>'[2]07'!C86</f>
        <v>20</v>
      </c>
      <c r="D84" s="200">
        <f>'[2]07'!D86</f>
        <v>0</v>
      </c>
      <c r="E84" s="200">
        <f>'[2]07'!E86</f>
        <v>0</v>
      </c>
      <c r="F84" s="15">
        <f t="shared" si="16"/>
        <v>90</v>
      </c>
      <c r="G84" s="199">
        <f>'[2]07'!H86</f>
        <v>34.6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34.6</v>
      </c>
      <c r="L84" s="18">
        <f>frq!C84</f>
        <v>1</v>
      </c>
      <c r="M84" s="124">
        <f t="shared" si="14"/>
        <v>34.200000000000003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34.200000000000003</v>
      </c>
      <c r="R84" s="18">
        <v>0.4</v>
      </c>
    </row>
    <row r="85" spans="1:18">
      <c r="A85" s="8" t="s">
        <v>127</v>
      </c>
      <c r="B85" s="199">
        <f>'[2]07'!B87</f>
        <v>70</v>
      </c>
      <c r="C85" s="200">
        <f>'[2]07'!C87</f>
        <v>20</v>
      </c>
      <c r="D85" s="200">
        <f>'[2]07'!D87</f>
        <v>0</v>
      </c>
      <c r="E85" s="200">
        <f>'[2]07'!E87</f>
        <v>0</v>
      </c>
      <c r="F85" s="15">
        <f t="shared" si="16"/>
        <v>90</v>
      </c>
      <c r="G85" s="199">
        <f>'[2]07'!H87</f>
        <v>34.6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34.6</v>
      </c>
      <c r="L85" s="18">
        <f>frq!C85</f>
        <v>1</v>
      </c>
      <c r="M85" s="124">
        <f t="shared" si="14"/>
        <v>34.200000000000003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34.200000000000003</v>
      </c>
      <c r="R85" s="18">
        <v>0.4</v>
      </c>
    </row>
    <row r="86" spans="1:18">
      <c r="A86" s="8" t="s">
        <v>128</v>
      </c>
      <c r="B86" s="199">
        <f>'[2]07'!B88</f>
        <v>70</v>
      </c>
      <c r="C86" s="200">
        <f>'[2]07'!C88</f>
        <v>20</v>
      </c>
      <c r="D86" s="200">
        <f>'[2]07'!D88</f>
        <v>0</v>
      </c>
      <c r="E86" s="200">
        <f>'[2]07'!E88</f>
        <v>0</v>
      </c>
      <c r="F86" s="15">
        <f t="shared" si="16"/>
        <v>90</v>
      </c>
      <c r="G86" s="199">
        <f>'[2]07'!H88</f>
        <v>34.6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34.6</v>
      </c>
      <c r="L86" s="18">
        <f>frq!C86</f>
        <v>1</v>
      </c>
      <c r="M86" s="124">
        <f t="shared" si="14"/>
        <v>34.200000000000003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34.200000000000003</v>
      </c>
      <c r="R86" s="18">
        <v>0.4</v>
      </c>
    </row>
    <row r="87" spans="1:18">
      <c r="A87" s="8" t="s">
        <v>129</v>
      </c>
      <c r="B87" s="199">
        <f>'[2]07'!B89</f>
        <v>70</v>
      </c>
      <c r="C87" s="200">
        <f>'[2]07'!C89</f>
        <v>20</v>
      </c>
      <c r="D87" s="200">
        <f>'[2]07'!D89</f>
        <v>0</v>
      </c>
      <c r="E87" s="200">
        <f>'[2]07'!E89</f>
        <v>0</v>
      </c>
      <c r="F87" s="15">
        <f t="shared" si="16"/>
        <v>90</v>
      </c>
      <c r="G87" s="199">
        <f>'[2]07'!H89</f>
        <v>35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'[2]07'!B90</f>
        <v>70</v>
      </c>
      <c r="C88" s="200">
        <f>'[2]07'!C90</f>
        <v>20</v>
      </c>
      <c r="D88" s="200">
        <f>'[2]07'!D90</f>
        <v>0</v>
      </c>
      <c r="E88" s="200">
        <f>'[2]07'!E90</f>
        <v>0</v>
      </c>
      <c r="F88" s="15">
        <f t="shared" si="16"/>
        <v>90</v>
      </c>
      <c r="G88" s="199">
        <f>'[2]07'!H90</f>
        <v>34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'[2]07'!B91</f>
        <v>70</v>
      </c>
      <c r="C89" s="200">
        <f>'[2]07'!C91</f>
        <v>20</v>
      </c>
      <c r="D89" s="200">
        <f>'[2]07'!D91</f>
        <v>0</v>
      </c>
      <c r="E89" s="200">
        <f>'[2]07'!E91</f>
        <v>0</v>
      </c>
      <c r="F89" s="15">
        <f t="shared" si="16"/>
        <v>90</v>
      </c>
      <c r="G89" s="199">
        <f>'[2]07'!H91</f>
        <v>34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'[2]07'!B92</f>
        <v>70</v>
      </c>
      <c r="C90" s="200">
        <f>'[2]07'!C92</f>
        <v>20</v>
      </c>
      <c r="D90" s="200">
        <f>'[2]07'!D92</f>
        <v>0</v>
      </c>
      <c r="E90" s="200">
        <f>'[2]07'!E92</f>
        <v>0</v>
      </c>
      <c r="F90" s="15">
        <f t="shared" si="16"/>
        <v>90</v>
      </c>
      <c r="G90" s="199">
        <f>'[2]07'!H92</f>
        <v>34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'[2]07'!B93</f>
        <v>70</v>
      </c>
      <c r="C91" s="200">
        <f>'[2]07'!C93</f>
        <v>20</v>
      </c>
      <c r="D91" s="200">
        <f>'[2]07'!D93</f>
        <v>0</v>
      </c>
      <c r="E91" s="200">
        <f>'[2]07'!E93</f>
        <v>0</v>
      </c>
      <c r="F91" s="15">
        <f t="shared" si="16"/>
        <v>90</v>
      </c>
      <c r="G91" s="199">
        <f>'[2]07'!H93</f>
        <v>34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'[2]07'!B94</f>
        <v>70</v>
      </c>
      <c r="C92" s="200">
        <f>'[2]07'!C94</f>
        <v>20</v>
      </c>
      <c r="D92" s="200">
        <f>'[2]07'!D94</f>
        <v>0</v>
      </c>
      <c r="E92" s="200">
        <f>'[2]07'!E94</f>
        <v>0</v>
      </c>
      <c r="F92" s="15">
        <f t="shared" si="16"/>
        <v>90</v>
      </c>
      <c r="G92" s="199">
        <f>'[2]07'!H94</f>
        <v>34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'[2]07'!B95</f>
        <v>70</v>
      </c>
      <c r="C93" s="200">
        <f>'[2]07'!C95</f>
        <v>20</v>
      </c>
      <c r="D93" s="200">
        <f>'[2]07'!D95</f>
        <v>0</v>
      </c>
      <c r="E93" s="200">
        <f>'[2]07'!E95</f>
        <v>0</v>
      </c>
      <c r="F93" s="15">
        <f t="shared" si="16"/>
        <v>90</v>
      </c>
      <c r="G93" s="199">
        <f>'[2]07'!H95</f>
        <v>34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'[2]07'!B96</f>
        <v>70</v>
      </c>
      <c r="C94" s="200">
        <f>'[2]07'!C96</f>
        <v>20</v>
      </c>
      <c r="D94" s="200">
        <f>'[2]07'!D96</f>
        <v>0</v>
      </c>
      <c r="E94" s="200">
        <f>'[2]07'!E96</f>
        <v>0</v>
      </c>
      <c r="F94" s="15">
        <f t="shared" si="16"/>
        <v>90</v>
      </c>
      <c r="G94" s="199">
        <f>'[2]07'!H96</f>
        <v>34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'[2]07'!B97</f>
        <v>70</v>
      </c>
      <c r="C95" s="200">
        <f>'[2]07'!C97</f>
        <v>20</v>
      </c>
      <c r="D95" s="200">
        <f>'[2]07'!D97</f>
        <v>0</v>
      </c>
      <c r="E95" s="200">
        <f>'[2]07'!E97</f>
        <v>0</v>
      </c>
      <c r="F95" s="15">
        <f t="shared" si="16"/>
        <v>90</v>
      </c>
      <c r="G95" s="199">
        <f>'[2]07'!H97</f>
        <v>34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'[2]07'!B98</f>
        <v>70</v>
      </c>
      <c r="C96" s="200">
        <f>'[2]07'!C98</f>
        <v>20</v>
      </c>
      <c r="D96" s="200">
        <f>'[2]07'!D98</f>
        <v>0</v>
      </c>
      <c r="E96" s="200">
        <f>'[2]07'!E98</f>
        <v>0</v>
      </c>
      <c r="F96" s="15">
        <f t="shared" si="16"/>
        <v>90</v>
      </c>
      <c r="G96" s="199">
        <f>'[2]07'!H98</f>
        <v>34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'[2]07'!B99</f>
        <v>70</v>
      </c>
      <c r="C97" s="200">
        <f>'[2]07'!C99</f>
        <v>20</v>
      </c>
      <c r="D97" s="200">
        <f>'[2]07'!D99</f>
        <v>0</v>
      </c>
      <c r="E97" s="200">
        <f>'[2]07'!E99</f>
        <v>0</v>
      </c>
      <c r="F97" s="15">
        <f t="shared" si="16"/>
        <v>90</v>
      </c>
      <c r="G97" s="199">
        <f>'[2]07'!H99</f>
        <v>34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'[2]07'!B100</f>
        <v>70</v>
      </c>
      <c r="C98" s="200">
        <f>'[2]07'!C100</f>
        <v>20</v>
      </c>
      <c r="D98" s="200">
        <f>'[2]07'!D100</f>
        <v>0</v>
      </c>
      <c r="E98" s="200">
        <f>'[2]07'!E100</f>
        <v>0</v>
      </c>
      <c r="F98" s="15">
        <f t="shared" si="16"/>
        <v>90</v>
      </c>
      <c r="G98" s="199">
        <f>'[2]07'!H100</f>
        <v>34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1.68</v>
      </c>
      <c r="C99" s="128">
        <f t="shared" si="17"/>
        <v>0.48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0.83319999999999994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0.83319999999999994</v>
      </c>
      <c r="L99" s="128">
        <f t="shared" si="17"/>
        <v>2.4E-2</v>
      </c>
      <c r="M99" s="128">
        <f t="shared" si="17"/>
        <v>0.82089999999999963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0.82089999999999963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H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47" width="9.140625" style="8"/>
    <col min="48" max="48" width="14.5703125" style="8" customWidth="1"/>
    <col min="49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5" t="s">
        <v>603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5" t="s">
        <v>604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960</v>
      </c>
      <c r="G3" s="16">
        <f>'[3]07'!G5</f>
        <v>0</v>
      </c>
      <c r="H3" s="17">
        <f>SUM(B3:G3)</f>
        <v>1280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298.82900000000001</v>
      </c>
      <c r="N3" s="16">
        <f>'[3]07'!O5</f>
        <v>0</v>
      </c>
      <c r="O3" s="17">
        <f>SUM(I3:N3)</f>
        <v>618.82899999999995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298.82900000000001</v>
      </c>
      <c r="V3" s="16">
        <f t="shared" si="0"/>
        <v>0</v>
      </c>
      <c r="W3" s="17">
        <f>SUM(Q3:V3)</f>
        <v>618.82899999999995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298.82900000000001</v>
      </c>
      <c r="AQ3" s="8">
        <f t="shared" si="3"/>
        <v>0</v>
      </c>
      <c r="AR3" s="8">
        <f>SUM(AL3:AQ3)</f>
        <v>554.82899999999995</v>
      </c>
      <c r="AT3" s="8">
        <v>30.96</v>
      </c>
      <c r="AU3" s="8">
        <v>30.96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30.96</v>
      </c>
      <c r="BM3" s="8">
        <f>AU3</f>
        <v>30.96</v>
      </c>
      <c r="BN3" s="8">
        <f>BC3</f>
        <v>32</v>
      </c>
      <c r="BO3" s="8">
        <f>BJ3</f>
        <v>32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960</v>
      </c>
      <c r="G4" s="16">
        <f>'[3]07'!G6</f>
        <v>0</v>
      </c>
      <c r="H4" s="17">
        <f>SUM(B4:G4)</f>
        <v>1280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298.82900000000001</v>
      </c>
      <c r="N4" s="16">
        <f>'[3]07'!O6</f>
        <v>0</v>
      </c>
      <c r="O4" s="17">
        <f>SUM(I4:N4)</f>
        <v>618.82899999999995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298.82900000000001</v>
      </c>
      <c r="V4" s="16">
        <f>IF($P4=1,N4,IF(AND($P4=0.985,N4&gt;0.985*G4),G4*0.985,IF(AND($P4=0.965,N4&gt;0.965*G4),0.965*G4,N4)))</f>
        <v>0</v>
      </c>
      <c r="W4" s="17">
        <f>SUM(Q4:V4)</f>
        <v>618.82899999999995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298.82900000000001</v>
      </c>
      <c r="AQ4" s="8">
        <f t="shared" si="3"/>
        <v>0</v>
      </c>
      <c r="AR4" s="8">
        <f t="shared" ref="AR4:AR67" si="18">SUM(AL4:AQ4)</f>
        <v>554.82899999999995</v>
      </c>
      <c r="AT4" s="8">
        <v>30.96</v>
      </c>
      <c r="AU4" s="8">
        <v>30.96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30.96</v>
      </c>
      <c r="BM4" s="8">
        <f t="shared" ref="BM4:BM67" si="22">AU4</f>
        <v>30.96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960</v>
      </c>
      <c r="G5" s="16">
        <f>'[3]07'!G7</f>
        <v>0</v>
      </c>
      <c r="H5" s="17">
        <f t="shared" ref="H5:H68" si="27">SUM(B5:G5)</f>
        <v>1280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298.82900000000001</v>
      </c>
      <c r="N5" s="16">
        <f>'[3]07'!O7</f>
        <v>0</v>
      </c>
      <c r="O5" s="17">
        <f t="shared" ref="O5:O68" si="28">SUM(I5:N5)</f>
        <v>618.82899999999995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298.82900000000001</v>
      </c>
      <c r="V5" s="16">
        <f t="shared" si="0"/>
        <v>0</v>
      </c>
      <c r="W5" s="17">
        <f t="shared" ref="W5:W68" si="30">SUM(Q5:V5)</f>
        <v>618.82899999999995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298.82900000000001</v>
      </c>
      <c r="AQ5" s="8">
        <f t="shared" si="3"/>
        <v>0</v>
      </c>
      <c r="AR5" s="8">
        <f t="shared" si="18"/>
        <v>554.82899999999995</v>
      </c>
      <c r="AT5" s="8">
        <v>30.96</v>
      </c>
      <c r="AU5" s="8">
        <v>30.96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30.96</v>
      </c>
      <c r="BM5" s="8">
        <f t="shared" si="22"/>
        <v>30.96</v>
      </c>
      <c r="BN5" s="8">
        <f t="shared" si="23"/>
        <v>32</v>
      </c>
      <c r="BO5" s="8">
        <f t="shared" si="24"/>
        <v>32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960</v>
      </c>
      <c r="G6" s="16">
        <f>'[3]07'!G8</f>
        <v>0</v>
      </c>
      <c r="H6" s="17">
        <f t="shared" si="27"/>
        <v>1280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298.82900000000001</v>
      </c>
      <c r="N6" s="16">
        <f>'[3]07'!O8</f>
        <v>0</v>
      </c>
      <c r="O6" s="17">
        <f t="shared" si="28"/>
        <v>618.82899999999995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298.82900000000001</v>
      </c>
      <c r="V6" s="16">
        <f t="shared" si="0"/>
        <v>0</v>
      </c>
      <c r="W6" s="17">
        <f t="shared" si="30"/>
        <v>618.82899999999995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298.82900000000001</v>
      </c>
      <c r="AQ6" s="8">
        <f t="shared" si="3"/>
        <v>0</v>
      </c>
      <c r="AR6" s="8">
        <f t="shared" si="18"/>
        <v>554.82899999999995</v>
      </c>
      <c r="AT6" s="8">
        <v>30.96</v>
      </c>
      <c r="AU6" s="8">
        <v>30.96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30.96</v>
      </c>
      <c r="BM6" s="8">
        <f t="shared" si="22"/>
        <v>30.96</v>
      </c>
      <c r="BN6" s="8">
        <f t="shared" si="23"/>
        <v>32</v>
      </c>
      <c r="BO6" s="8">
        <f t="shared" si="24"/>
        <v>32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960</v>
      </c>
      <c r="G7" s="16">
        <f>'[3]07'!G9</f>
        <v>0</v>
      </c>
      <c r="H7" s="17">
        <f t="shared" si="27"/>
        <v>1280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298.82900000000001</v>
      </c>
      <c r="N7" s="16">
        <f>'[3]07'!O9</f>
        <v>0</v>
      </c>
      <c r="O7" s="17">
        <f t="shared" si="28"/>
        <v>618.82899999999995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298.82900000000001</v>
      </c>
      <c r="V7" s="16">
        <f t="shared" si="0"/>
        <v>0</v>
      </c>
      <c r="W7" s="17">
        <f t="shared" si="30"/>
        <v>618.82899999999995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298.82900000000001</v>
      </c>
      <c r="AQ7" s="8">
        <f t="shared" si="3"/>
        <v>0</v>
      </c>
      <c r="AR7" s="8">
        <f t="shared" si="18"/>
        <v>554.82899999999995</v>
      </c>
      <c r="AT7" s="8">
        <v>30.96</v>
      </c>
      <c r="AU7" s="8">
        <v>30.96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30.96</v>
      </c>
      <c r="BM7" s="8">
        <f t="shared" si="22"/>
        <v>30.96</v>
      </c>
      <c r="BN7" s="8">
        <f t="shared" si="23"/>
        <v>32</v>
      </c>
      <c r="BO7" s="8">
        <f t="shared" si="24"/>
        <v>32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960</v>
      </c>
      <c r="G8" s="16">
        <f>'[3]07'!G10</f>
        <v>0</v>
      </c>
      <c r="H8" s="17">
        <f t="shared" si="27"/>
        <v>1280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298.82900000000001</v>
      </c>
      <c r="N8" s="16">
        <f>'[3]07'!O10</f>
        <v>0</v>
      </c>
      <c r="O8" s="17">
        <f t="shared" si="28"/>
        <v>618.82899999999995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298.82900000000001</v>
      </c>
      <c r="V8" s="16">
        <f t="shared" si="0"/>
        <v>0</v>
      </c>
      <c r="W8" s="17">
        <f t="shared" si="30"/>
        <v>618.82899999999995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298.82900000000001</v>
      </c>
      <c r="AQ8" s="8">
        <f t="shared" si="3"/>
        <v>0</v>
      </c>
      <c r="AR8" s="8">
        <f t="shared" si="18"/>
        <v>554.82899999999995</v>
      </c>
      <c r="AT8" s="8">
        <v>30.96</v>
      </c>
      <c r="AU8" s="8">
        <v>30.96</v>
      </c>
      <c r="AV8" s="8">
        <v>182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30.96</v>
      </c>
      <c r="BM8" s="8">
        <f t="shared" si="22"/>
        <v>30.96</v>
      </c>
      <c r="BN8" s="8">
        <f t="shared" si="23"/>
        <v>32</v>
      </c>
      <c r="BO8" s="8">
        <f t="shared" si="24"/>
        <v>32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960</v>
      </c>
      <c r="G9" s="16">
        <f>'[3]07'!G11</f>
        <v>0</v>
      </c>
      <c r="H9" s="17">
        <f t="shared" si="27"/>
        <v>1280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298.82900000000001</v>
      </c>
      <c r="N9" s="16">
        <f>'[3]07'!O11</f>
        <v>0</v>
      </c>
      <c r="O9" s="17">
        <f t="shared" si="28"/>
        <v>618.82899999999995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298.82900000000001</v>
      </c>
      <c r="V9" s="16">
        <f t="shared" si="0"/>
        <v>0</v>
      </c>
      <c r="W9" s="17">
        <f t="shared" si="30"/>
        <v>618.82899999999995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298.82900000000001</v>
      </c>
      <c r="AQ9" s="8">
        <f t="shared" si="3"/>
        <v>0</v>
      </c>
      <c r="AR9" s="8">
        <f t="shared" si="18"/>
        <v>554.82899999999995</v>
      </c>
      <c r="AT9" s="8">
        <v>30.96</v>
      </c>
      <c r="AU9" s="8">
        <v>30.96</v>
      </c>
      <c r="AV9" s="8">
        <v>182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30.96</v>
      </c>
      <c r="BM9" s="8">
        <f t="shared" si="22"/>
        <v>30.96</v>
      </c>
      <c r="BN9" s="8">
        <f t="shared" si="23"/>
        <v>32</v>
      </c>
      <c r="BO9" s="8">
        <f t="shared" si="24"/>
        <v>32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960</v>
      </c>
      <c r="G10" s="16">
        <f>'[3]07'!G12</f>
        <v>0</v>
      </c>
      <c r="H10" s="17">
        <f t="shared" si="27"/>
        <v>1280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298.82900000000001</v>
      </c>
      <c r="N10" s="16">
        <f>'[3]07'!O12</f>
        <v>0</v>
      </c>
      <c r="O10" s="17">
        <f t="shared" si="28"/>
        <v>618.82899999999995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298.82900000000001</v>
      </c>
      <c r="V10" s="16">
        <f t="shared" si="0"/>
        <v>0</v>
      </c>
      <c r="W10" s="17">
        <f t="shared" si="30"/>
        <v>618.82899999999995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298.82900000000001</v>
      </c>
      <c r="AQ10" s="8">
        <f t="shared" si="3"/>
        <v>0</v>
      </c>
      <c r="AR10" s="8">
        <f t="shared" si="18"/>
        <v>554.82899999999995</v>
      </c>
      <c r="AT10" s="8">
        <v>30.96</v>
      </c>
      <c r="AU10" s="8">
        <v>30.96</v>
      </c>
      <c r="AV10" s="8">
        <v>182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30.96</v>
      </c>
      <c r="BM10" s="8">
        <f t="shared" si="22"/>
        <v>30.96</v>
      </c>
      <c r="BN10" s="8">
        <f t="shared" si="23"/>
        <v>32</v>
      </c>
      <c r="BO10" s="8">
        <f t="shared" si="24"/>
        <v>32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960</v>
      </c>
      <c r="G11" s="16">
        <f>'[3]07'!G13</f>
        <v>0</v>
      </c>
      <c r="H11" s="17">
        <f t="shared" si="27"/>
        <v>1280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250</v>
      </c>
      <c r="N11" s="16">
        <f>'[3]07'!O13</f>
        <v>0</v>
      </c>
      <c r="O11" s="17">
        <f t="shared" si="28"/>
        <v>570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250</v>
      </c>
      <c r="V11" s="16">
        <f t="shared" si="0"/>
        <v>0</v>
      </c>
      <c r="W11" s="17">
        <f t="shared" si="30"/>
        <v>570</v>
      </c>
      <c r="X11" s="8">
        <f t="shared" si="4"/>
        <v>10.95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10.95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277.05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250</v>
      </c>
      <c r="AQ11" s="8">
        <f t="shared" si="3"/>
        <v>0</v>
      </c>
      <c r="AR11" s="8">
        <f t="shared" si="18"/>
        <v>527.04999999999995</v>
      </c>
      <c r="AT11" s="8">
        <v>30.96</v>
      </c>
      <c r="AU11" s="8">
        <v>30.96</v>
      </c>
      <c r="AV11" s="8">
        <v>310</v>
      </c>
      <c r="AW11" s="203">
        <v>10.95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10.95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30.96</v>
      </c>
      <c r="BM11" s="8">
        <f t="shared" si="22"/>
        <v>30.96</v>
      </c>
      <c r="BN11" s="8">
        <f t="shared" si="23"/>
        <v>10.95</v>
      </c>
      <c r="BO11" s="8">
        <f t="shared" si="24"/>
        <v>32</v>
      </c>
      <c r="BP11" s="139">
        <f t="shared" si="25"/>
        <v>20.010000000000002</v>
      </c>
      <c r="BQ11" s="139">
        <f t="shared" si="26"/>
        <v>-1.0399999999999991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960</v>
      </c>
      <c r="G12" s="16">
        <f>'[3]07'!G14</f>
        <v>0</v>
      </c>
      <c r="H12" s="17">
        <f t="shared" si="27"/>
        <v>1280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180</v>
      </c>
      <c r="N12" s="16">
        <f>'[3]07'!O14</f>
        <v>0</v>
      </c>
      <c r="O12" s="17">
        <f t="shared" si="28"/>
        <v>500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180</v>
      </c>
      <c r="V12" s="16">
        <f t="shared" si="0"/>
        <v>0</v>
      </c>
      <c r="W12" s="17">
        <f t="shared" si="30"/>
        <v>500</v>
      </c>
      <c r="X12" s="8">
        <f t="shared" si="4"/>
        <v>10.95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10.95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277.05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180</v>
      </c>
      <c r="AQ12" s="8">
        <f t="shared" si="3"/>
        <v>0</v>
      </c>
      <c r="AR12" s="8">
        <f t="shared" si="18"/>
        <v>457.05</v>
      </c>
      <c r="AT12" s="8">
        <v>30.96</v>
      </c>
      <c r="AU12" s="8">
        <v>30.96</v>
      </c>
      <c r="AV12" s="8">
        <v>330</v>
      </c>
      <c r="AW12" s="203">
        <v>10.95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10.95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30.96</v>
      </c>
      <c r="BM12" s="8">
        <f t="shared" si="22"/>
        <v>30.96</v>
      </c>
      <c r="BN12" s="8">
        <f t="shared" si="23"/>
        <v>10.95</v>
      </c>
      <c r="BO12" s="8">
        <f t="shared" si="24"/>
        <v>32</v>
      </c>
      <c r="BP12" s="139">
        <f t="shared" si="25"/>
        <v>20.010000000000002</v>
      </c>
      <c r="BQ12" s="139">
        <f t="shared" si="26"/>
        <v>-1.0399999999999991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960</v>
      </c>
      <c r="G13" s="16">
        <f>'[3]07'!G15</f>
        <v>0</v>
      </c>
      <c r="H13" s="17">
        <f t="shared" si="27"/>
        <v>1280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26.37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26.37</v>
      </c>
      <c r="AE13" s="8">
        <f t="shared" si="11"/>
        <v>26.37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26.37</v>
      </c>
      <c r="AL13" s="8">
        <f t="shared" si="3"/>
        <v>267.26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417.26</v>
      </c>
      <c r="AT13" s="8">
        <v>30.96</v>
      </c>
      <c r="AU13" s="8">
        <v>30.96</v>
      </c>
      <c r="AV13" s="8">
        <v>330</v>
      </c>
      <c r="AW13" s="203">
        <v>26.37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26.37</v>
      </c>
      <c r="BD13" s="203">
        <v>26.37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26.37</v>
      </c>
      <c r="BL13" s="8">
        <f t="shared" si="21"/>
        <v>30.96</v>
      </c>
      <c r="BM13" s="8">
        <f t="shared" si="22"/>
        <v>30.96</v>
      </c>
      <c r="BN13" s="8">
        <f t="shared" si="23"/>
        <v>26.37</v>
      </c>
      <c r="BO13" s="8">
        <f t="shared" si="24"/>
        <v>26.37</v>
      </c>
      <c r="BP13" s="139">
        <f t="shared" si="25"/>
        <v>4.59</v>
      </c>
      <c r="BQ13" s="139">
        <f t="shared" si="26"/>
        <v>4.59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960</v>
      </c>
      <c r="G14" s="16">
        <f>'[3]07'!G16</f>
        <v>0</v>
      </c>
      <c r="H14" s="17">
        <f t="shared" si="27"/>
        <v>1280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26.37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26.37</v>
      </c>
      <c r="AE14" s="8">
        <f t="shared" si="11"/>
        <v>26.37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26.37</v>
      </c>
      <c r="AL14" s="8">
        <f t="shared" si="3"/>
        <v>267.26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417.26</v>
      </c>
      <c r="AT14" s="8">
        <v>30.96</v>
      </c>
      <c r="AU14" s="8">
        <v>30.96</v>
      </c>
      <c r="AV14" s="8">
        <v>235</v>
      </c>
      <c r="AW14" s="203">
        <v>26.37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26.37</v>
      </c>
      <c r="BD14" s="203">
        <v>26.37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26.37</v>
      </c>
      <c r="BL14" s="8">
        <f t="shared" si="21"/>
        <v>30.96</v>
      </c>
      <c r="BM14" s="8">
        <f t="shared" si="22"/>
        <v>30.96</v>
      </c>
      <c r="BN14" s="8">
        <f t="shared" si="23"/>
        <v>26.37</v>
      </c>
      <c r="BO14" s="8">
        <f t="shared" si="24"/>
        <v>26.37</v>
      </c>
      <c r="BP14" s="139">
        <f t="shared" si="25"/>
        <v>4.59</v>
      </c>
      <c r="BQ14" s="139">
        <f t="shared" si="26"/>
        <v>4.59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960</v>
      </c>
      <c r="G15" s="16">
        <f>'[3]07'!G17</f>
        <v>0</v>
      </c>
      <c r="H15" s="17">
        <f t="shared" si="27"/>
        <v>1280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26.37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26.37</v>
      </c>
      <c r="AE15" s="8">
        <f t="shared" si="11"/>
        <v>26.37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26.37</v>
      </c>
      <c r="AL15" s="8">
        <f t="shared" si="3"/>
        <v>267.26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417.26</v>
      </c>
      <c r="AT15" s="8">
        <v>30.96</v>
      </c>
      <c r="AU15" s="8">
        <v>30.96</v>
      </c>
      <c r="AV15" s="8">
        <v>235</v>
      </c>
      <c r="AW15" s="203">
        <v>26.37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26.37</v>
      </c>
      <c r="BD15" s="203">
        <v>26.37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26.37</v>
      </c>
      <c r="BL15" s="8">
        <f t="shared" si="21"/>
        <v>30.96</v>
      </c>
      <c r="BM15" s="8">
        <f t="shared" si="22"/>
        <v>30.96</v>
      </c>
      <c r="BN15" s="8">
        <f t="shared" si="23"/>
        <v>26.37</v>
      </c>
      <c r="BO15" s="8">
        <f t="shared" si="24"/>
        <v>26.37</v>
      </c>
      <c r="BP15" s="139">
        <f t="shared" si="25"/>
        <v>4.59</v>
      </c>
      <c r="BQ15" s="139">
        <f t="shared" si="26"/>
        <v>4.59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960</v>
      </c>
      <c r="G16" s="16">
        <f>'[3]07'!G18</f>
        <v>0</v>
      </c>
      <c r="H16" s="17">
        <f t="shared" si="27"/>
        <v>1280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26.37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26.37</v>
      </c>
      <c r="AE16" s="8">
        <f t="shared" si="11"/>
        <v>26.37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26.37</v>
      </c>
      <c r="AL16" s="8">
        <f t="shared" si="3"/>
        <v>267.26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417.26</v>
      </c>
      <c r="AT16" s="8">
        <v>30.96</v>
      </c>
      <c r="AU16" s="8">
        <v>30.96</v>
      </c>
      <c r="AV16" s="8">
        <v>185</v>
      </c>
      <c r="AW16" s="203">
        <v>26.37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26.37</v>
      </c>
      <c r="BD16" s="203">
        <v>26.37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26.37</v>
      </c>
      <c r="BL16" s="8">
        <f t="shared" si="21"/>
        <v>30.96</v>
      </c>
      <c r="BM16" s="8">
        <f t="shared" si="22"/>
        <v>30.96</v>
      </c>
      <c r="BN16" s="8">
        <f t="shared" si="23"/>
        <v>26.37</v>
      </c>
      <c r="BO16" s="8">
        <f t="shared" si="24"/>
        <v>26.37</v>
      </c>
      <c r="BP16" s="139">
        <f t="shared" si="25"/>
        <v>4.59</v>
      </c>
      <c r="BQ16" s="139">
        <f t="shared" si="26"/>
        <v>4.59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960</v>
      </c>
      <c r="G17" s="16">
        <f>'[3]07'!G19</f>
        <v>0</v>
      </c>
      <c r="H17" s="17">
        <f t="shared" si="27"/>
        <v>1280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26.37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26.37</v>
      </c>
      <c r="AE17" s="8">
        <f t="shared" si="11"/>
        <v>26.37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26.37</v>
      </c>
      <c r="AL17" s="8">
        <f t="shared" si="3"/>
        <v>267.26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417.26</v>
      </c>
      <c r="AT17" s="8">
        <v>25.51</v>
      </c>
      <c r="AU17" s="8">
        <v>25.51</v>
      </c>
      <c r="AV17" s="8">
        <v>185</v>
      </c>
      <c r="AW17" s="203">
        <v>26.37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26.37</v>
      </c>
      <c r="BD17" s="203">
        <v>26.37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26.37</v>
      </c>
      <c r="BL17" s="8">
        <f t="shared" si="21"/>
        <v>25.51</v>
      </c>
      <c r="BM17" s="8">
        <f t="shared" si="22"/>
        <v>25.51</v>
      </c>
      <c r="BN17" s="8">
        <f t="shared" si="23"/>
        <v>26.37</v>
      </c>
      <c r="BO17" s="8">
        <f t="shared" si="24"/>
        <v>26.37</v>
      </c>
      <c r="BP17" s="139">
        <f t="shared" si="25"/>
        <v>-0.85999999999999943</v>
      </c>
      <c r="BQ17" s="139">
        <f t="shared" si="26"/>
        <v>-0.85999999999999943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960</v>
      </c>
      <c r="G18" s="16">
        <f>'[3]07'!G20</f>
        <v>0</v>
      </c>
      <c r="H18" s="17">
        <f t="shared" si="27"/>
        <v>1280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26.37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26.37</v>
      </c>
      <c r="AE18" s="8">
        <f t="shared" si="11"/>
        <v>26.37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26.37</v>
      </c>
      <c r="AL18" s="8">
        <f t="shared" si="3"/>
        <v>267.26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417.26</v>
      </c>
      <c r="AT18" s="8">
        <v>25.51</v>
      </c>
      <c r="AU18" s="8">
        <v>25.51</v>
      </c>
      <c r="AV18" s="8">
        <v>185</v>
      </c>
      <c r="AW18" s="203">
        <v>26.37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26.37</v>
      </c>
      <c r="BD18" s="203">
        <v>26.37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26.37</v>
      </c>
      <c r="BL18" s="8">
        <f t="shared" si="21"/>
        <v>25.51</v>
      </c>
      <c r="BM18" s="8">
        <f t="shared" si="22"/>
        <v>25.51</v>
      </c>
      <c r="BN18" s="8">
        <f t="shared" si="23"/>
        <v>26.37</v>
      </c>
      <c r="BO18" s="8">
        <f t="shared" si="24"/>
        <v>26.37</v>
      </c>
      <c r="BP18" s="139">
        <f t="shared" si="25"/>
        <v>-0.85999999999999943</v>
      </c>
      <c r="BQ18" s="139">
        <f t="shared" si="26"/>
        <v>-0.85999999999999943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960</v>
      </c>
      <c r="G19" s="16">
        <f>'[3]07'!G21</f>
        <v>0</v>
      </c>
      <c r="H19" s="17">
        <f t="shared" si="27"/>
        <v>1280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150</v>
      </c>
      <c r="N19" s="16">
        <f>'[3]07'!O21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26.37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26.37</v>
      </c>
      <c r="AE19" s="8">
        <f t="shared" si="11"/>
        <v>26.37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26.37</v>
      </c>
      <c r="AL19" s="8">
        <f t="shared" ref="AL19:AQ61" si="31">Q19-X19-AE19</f>
        <v>267.26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417.26</v>
      </c>
      <c r="AT19" s="8">
        <v>25.51</v>
      </c>
      <c r="AU19" s="8">
        <v>25.51</v>
      </c>
      <c r="AV19" s="8">
        <v>185</v>
      </c>
      <c r="AW19" s="203">
        <v>26.37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26.37</v>
      </c>
      <c r="BD19" s="203">
        <v>26.37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26.37</v>
      </c>
      <c r="BL19" s="8">
        <f t="shared" si="21"/>
        <v>25.51</v>
      </c>
      <c r="BM19" s="8">
        <f t="shared" si="22"/>
        <v>25.51</v>
      </c>
      <c r="BN19" s="8">
        <f t="shared" si="23"/>
        <v>26.37</v>
      </c>
      <c r="BO19" s="8">
        <f t="shared" si="24"/>
        <v>26.37</v>
      </c>
      <c r="BP19" s="139">
        <f t="shared" si="25"/>
        <v>-0.85999999999999943</v>
      </c>
      <c r="BQ19" s="139">
        <f t="shared" si="26"/>
        <v>-0.85999999999999943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960</v>
      </c>
      <c r="G20" s="16">
        <f>'[3]07'!G22</f>
        <v>0</v>
      </c>
      <c r="H20" s="17">
        <f t="shared" si="27"/>
        <v>1280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150</v>
      </c>
      <c r="N20" s="16">
        <f>'[3]07'!O22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26.37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26.37</v>
      </c>
      <c r="AE20" s="8">
        <f t="shared" si="11"/>
        <v>26.37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26.37</v>
      </c>
      <c r="AL20" s="8">
        <f t="shared" si="31"/>
        <v>267.26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417.26</v>
      </c>
      <c r="AT20" s="8">
        <v>25.51</v>
      </c>
      <c r="AU20" s="8">
        <v>25.51</v>
      </c>
      <c r="AV20" s="8">
        <v>185</v>
      </c>
      <c r="AW20" s="203">
        <v>26.37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26.37</v>
      </c>
      <c r="BD20" s="203">
        <v>26.37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26.37</v>
      </c>
      <c r="BL20" s="8">
        <f t="shared" si="21"/>
        <v>25.51</v>
      </c>
      <c r="BM20" s="8">
        <f t="shared" si="22"/>
        <v>25.51</v>
      </c>
      <c r="BN20" s="8">
        <f t="shared" si="23"/>
        <v>26.37</v>
      </c>
      <c r="BO20" s="8">
        <f t="shared" si="24"/>
        <v>26.37</v>
      </c>
      <c r="BP20" s="139">
        <f t="shared" si="25"/>
        <v>-0.85999999999999943</v>
      </c>
      <c r="BQ20" s="139">
        <f t="shared" si="26"/>
        <v>-0.85999999999999943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960</v>
      </c>
      <c r="G21" s="16">
        <f>'[3]07'!G23</f>
        <v>0</v>
      </c>
      <c r="H21" s="17">
        <f t="shared" si="27"/>
        <v>1280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150</v>
      </c>
      <c r="N21" s="16">
        <f>'[3]07'!O23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25.24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25.24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262.76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412.76</v>
      </c>
      <c r="AT21" s="8">
        <v>24.42</v>
      </c>
      <c r="AU21" s="8">
        <v>30.96</v>
      </c>
      <c r="AV21" s="8">
        <v>185</v>
      </c>
      <c r="AW21" s="203">
        <v>25.24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25.24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24.42</v>
      </c>
      <c r="BM21" s="8">
        <f t="shared" si="22"/>
        <v>30.96</v>
      </c>
      <c r="BN21" s="8">
        <f t="shared" si="23"/>
        <v>25.24</v>
      </c>
      <c r="BO21" s="8">
        <f t="shared" si="24"/>
        <v>32</v>
      </c>
      <c r="BP21" s="139">
        <f t="shared" si="25"/>
        <v>-0.81999999999999673</v>
      </c>
      <c r="BQ21" s="139">
        <f t="shared" si="26"/>
        <v>-1.0399999999999991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960</v>
      </c>
      <c r="G22" s="16">
        <f>'[3]07'!G24</f>
        <v>0</v>
      </c>
      <c r="H22" s="17">
        <f t="shared" si="27"/>
        <v>1280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150</v>
      </c>
      <c r="N22" s="16">
        <f>'[3]07'!O24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25.24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262.76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412.76</v>
      </c>
      <c r="AT22" s="8">
        <v>24.42</v>
      </c>
      <c r="AU22" s="8">
        <v>30.96</v>
      </c>
      <c r="AV22" s="8">
        <v>0</v>
      </c>
      <c r="AW22" s="203">
        <v>25.24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25.24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24.42</v>
      </c>
      <c r="BM22" s="8">
        <f t="shared" si="22"/>
        <v>30.96</v>
      </c>
      <c r="BN22" s="8">
        <f t="shared" si="23"/>
        <v>25.24</v>
      </c>
      <c r="BO22" s="8">
        <f t="shared" si="24"/>
        <v>32</v>
      </c>
      <c r="BP22" s="139">
        <f t="shared" si="25"/>
        <v>-0.81999999999999673</v>
      </c>
      <c r="BQ22" s="139">
        <f t="shared" si="26"/>
        <v>-1.0399999999999991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960</v>
      </c>
      <c r="G23" s="16">
        <f>'[3]07'!G25</f>
        <v>0</v>
      </c>
      <c r="H23" s="17">
        <f t="shared" si="27"/>
        <v>1280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150</v>
      </c>
      <c r="N23" s="16">
        <f>'[3]07'!O25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25.24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25.24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262.76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412.76</v>
      </c>
      <c r="AT23" s="8">
        <v>24.42</v>
      </c>
      <c r="AU23" s="8">
        <v>30.96</v>
      </c>
      <c r="AV23" s="8">
        <v>185</v>
      </c>
      <c r="AW23" s="203">
        <v>25.24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25.24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24.42</v>
      </c>
      <c r="BM23" s="8">
        <f t="shared" si="22"/>
        <v>30.96</v>
      </c>
      <c r="BN23" s="8">
        <f t="shared" si="23"/>
        <v>25.24</v>
      </c>
      <c r="BO23" s="8">
        <f t="shared" si="24"/>
        <v>32</v>
      </c>
      <c r="BP23" s="139">
        <f t="shared" si="25"/>
        <v>-0.81999999999999673</v>
      </c>
      <c r="BQ23" s="139">
        <f t="shared" si="26"/>
        <v>-1.0399999999999991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960</v>
      </c>
      <c r="G24" s="16">
        <f>'[3]07'!G26</f>
        <v>0</v>
      </c>
      <c r="H24" s="17">
        <f t="shared" si="27"/>
        <v>1280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150</v>
      </c>
      <c r="N24" s="16">
        <f>'[3]07'!O26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25.24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25.24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262.76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412.76</v>
      </c>
      <c r="AT24" s="8">
        <v>24.42</v>
      </c>
      <c r="AU24" s="8">
        <v>30.96</v>
      </c>
      <c r="AV24" s="8">
        <v>185</v>
      </c>
      <c r="AW24" s="203">
        <v>25.24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25.24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24.42</v>
      </c>
      <c r="BM24" s="8">
        <f t="shared" si="22"/>
        <v>30.96</v>
      </c>
      <c r="BN24" s="8">
        <f t="shared" si="23"/>
        <v>25.24</v>
      </c>
      <c r="BO24" s="8">
        <f t="shared" si="24"/>
        <v>32</v>
      </c>
      <c r="BP24" s="139">
        <f t="shared" si="25"/>
        <v>-0.81999999999999673</v>
      </c>
      <c r="BQ24" s="139">
        <f t="shared" si="26"/>
        <v>-1.0399999999999991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960</v>
      </c>
      <c r="G25" s="16">
        <f>'[3]07'!G27</f>
        <v>0</v>
      </c>
      <c r="H25" s="17">
        <f t="shared" si="27"/>
        <v>1280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150</v>
      </c>
      <c r="N25" s="16">
        <f>'[3]07'!O27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25.24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25.24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262.76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412.76</v>
      </c>
      <c r="AT25" s="8">
        <v>24.42</v>
      </c>
      <c r="AU25" s="8">
        <v>30.96</v>
      </c>
      <c r="AV25" s="8">
        <v>185</v>
      </c>
      <c r="AW25" s="203">
        <v>25.24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25.24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24.42</v>
      </c>
      <c r="BM25" s="8">
        <f t="shared" si="22"/>
        <v>30.96</v>
      </c>
      <c r="BN25" s="8">
        <f t="shared" si="23"/>
        <v>25.24</v>
      </c>
      <c r="BO25" s="8">
        <f t="shared" si="24"/>
        <v>32</v>
      </c>
      <c r="BP25" s="139">
        <f t="shared" si="25"/>
        <v>-0.81999999999999673</v>
      </c>
      <c r="BQ25" s="139">
        <f t="shared" si="26"/>
        <v>-1.0399999999999991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960</v>
      </c>
      <c r="G26" s="16">
        <f>'[3]07'!G28</f>
        <v>0</v>
      </c>
      <c r="H26" s="17">
        <f t="shared" si="27"/>
        <v>1280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150</v>
      </c>
      <c r="N26" s="16">
        <f>'[3]07'!O28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25.24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25.24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262.76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412.76</v>
      </c>
      <c r="AT26" s="8">
        <v>24.42</v>
      </c>
      <c r="AU26" s="8">
        <v>30.96</v>
      </c>
      <c r="AV26" s="8">
        <v>185</v>
      </c>
      <c r="AW26" s="203">
        <v>25.24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25.24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24.42</v>
      </c>
      <c r="BM26" s="8">
        <f t="shared" si="22"/>
        <v>30.96</v>
      </c>
      <c r="BN26" s="8">
        <f t="shared" si="23"/>
        <v>25.24</v>
      </c>
      <c r="BO26" s="8">
        <f t="shared" si="24"/>
        <v>32</v>
      </c>
      <c r="BP26" s="139">
        <f t="shared" si="25"/>
        <v>-0.81999999999999673</v>
      </c>
      <c r="BQ26" s="139">
        <f t="shared" si="26"/>
        <v>-1.0399999999999991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960</v>
      </c>
      <c r="G27" s="16">
        <f>'[3]07'!G29</f>
        <v>0</v>
      </c>
      <c r="H27" s="17">
        <f t="shared" si="27"/>
        <v>1280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150</v>
      </c>
      <c r="N27" s="16">
        <f>'[3]07'!O29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25.24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262.76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412.76</v>
      </c>
      <c r="AT27" s="8">
        <v>24.42</v>
      </c>
      <c r="AU27" s="8">
        <v>30.96</v>
      </c>
      <c r="AV27" s="8">
        <v>185</v>
      </c>
      <c r="AW27" s="203">
        <v>25.24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25.24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24.42</v>
      </c>
      <c r="BM27" s="8">
        <f t="shared" si="22"/>
        <v>30.96</v>
      </c>
      <c r="BN27" s="8">
        <f t="shared" si="23"/>
        <v>25.24</v>
      </c>
      <c r="BO27" s="8">
        <f t="shared" si="24"/>
        <v>32</v>
      </c>
      <c r="BP27" s="139">
        <f t="shared" si="25"/>
        <v>-0.81999999999999673</v>
      </c>
      <c r="BQ27" s="139">
        <f t="shared" si="26"/>
        <v>-1.0399999999999991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960</v>
      </c>
      <c r="G28" s="16">
        <f>'[3]07'!G30</f>
        <v>0</v>
      </c>
      <c r="H28" s="17">
        <f t="shared" si="27"/>
        <v>1280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150</v>
      </c>
      <c r="N28" s="16">
        <f>'[3]07'!O30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25.24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262.76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412.76</v>
      </c>
      <c r="AT28" s="8">
        <v>24.42</v>
      </c>
      <c r="AU28" s="8">
        <v>30.96</v>
      </c>
      <c r="AV28" s="8">
        <v>185</v>
      </c>
      <c r="AW28" s="203">
        <v>25.24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25.24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24.42</v>
      </c>
      <c r="BM28" s="8">
        <f t="shared" si="22"/>
        <v>30.96</v>
      </c>
      <c r="BN28" s="8">
        <f t="shared" si="23"/>
        <v>25.24</v>
      </c>
      <c r="BO28" s="8">
        <f t="shared" si="24"/>
        <v>32</v>
      </c>
      <c r="BP28" s="139">
        <f t="shared" si="25"/>
        <v>-0.81999999999999673</v>
      </c>
      <c r="BQ28" s="139">
        <f t="shared" si="26"/>
        <v>-1.0399999999999991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960</v>
      </c>
      <c r="G29" s="16">
        <f>'[3]07'!G31</f>
        <v>0</v>
      </c>
      <c r="H29" s="17">
        <f t="shared" si="27"/>
        <v>1280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150</v>
      </c>
      <c r="N29" s="16">
        <f>'[3]07'!O31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25.24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25.24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262.76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412.76</v>
      </c>
      <c r="AT29" s="8">
        <v>24.42</v>
      </c>
      <c r="AU29" s="8">
        <v>30.96</v>
      </c>
      <c r="AV29" s="8">
        <v>185</v>
      </c>
      <c r="AW29" s="203">
        <v>25.24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25.24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24.42</v>
      </c>
      <c r="BM29" s="8">
        <f t="shared" si="22"/>
        <v>30.96</v>
      </c>
      <c r="BN29" s="8">
        <f t="shared" si="23"/>
        <v>25.24</v>
      </c>
      <c r="BO29" s="8">
        <f t="shared" si="24"/>
        <v>32</v>
      </c>
      <c r="BP29" s="139">
        <f t="shared" si="25"/>
        <v>-0.81999999999999673</v>
      </c>
      <c r="BQ29" s="139">
        <f t="shared" si="26"/>
        <v>-1.0399999999999991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960</v>
      </c>
      <c r="G30" s="16">
        <f>'[3]07'!G32</f>
        <v>0</v>
      </c>
      <c r="H30" s="17">
        <f t="shared" si="27"/>
        <v>1280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150</v>
      </c>
      <c r="N30" s="16">
        <f>'[3]07'!O32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25.24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25.24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262.76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412.76</v>
      </c>
      <c r="AT30" s="8">
        <v>24.42</v>
      </c>
      <c r="AU30" s="8">
        <v>30.96</v>
      </c>
      <c r="AV30" s="8">
        <v>185</v>
      </c>
      <c r="AW30" s="203">
        <v>25.24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25.24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24.42</v>
      </c>
      <c r="BM30" s="8">
        <f t="shared" si="22"/>
        <v>30.96</v>
      </c>
      <c r="BN30" s="8">
        <f t="shared" si="23"/>
        <v>25.24</v>
      </c>
      <c r="BO30" s="8">
        <f t="shared" si="24"/>
        <v>32</v>
      </c>
      <c r="BP30" s="139">
        <f t="shared" si="25"/>
        <v>-0.81999999999999673</v>
      </c>
      <c r="BQ30" s="139">
        <f t="shared" si="26"/>
        <v>-1.0399999999999991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960</v>
      </c>
      <c r="G31" s="16">
        <f>'[3]07'!G33</f>
        <v>0</v>
      </c>
      <c r="H31" s="17">
        <f t="shared" si="27"/>
        <v>1280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150</v>
      </c>
      <c r="N31" s="16">
        <f>'[3]07'!O33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25.24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25.24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262.76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412.76</v>
      </c>
      <c r="AT31" s="8">
        <v>24.42</v>
      </c>
      <c r="AU31" s="8">
        <v>30.96</v>
      </c>
      <c r="AV31" s="8">
        <v>185</v>
      </c>
      <c r="AW31" s="203">
        <v>25.24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25.24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24.42</v>
      </c>
      <c r="BM31" s="8">
        <f t="shared" si="22"/>
        <v>30.96</v>
      </c>
      <c r="BN31" s="8">
        <f t="shared" si="23"/>
        <v>25.24</v>
      </c>
      <c r="BO31" s="8">
        <f t="shared" si="24"/>
        <v>32</v>
      </c>
      <c r="BP31" s="139">
        <f t="shared" si="25"/>
        <v>-0.81999999999999673</v>
      </c>
      <c r="BQ31" s="139">
        <f t="shared" si="26"/>
        <v>-1.0399999999999991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960</v>
      </c>
      <c r="G32" s="16">
        <f>'[3]07'!G34</f>
        <v>0</v>
      </c>
      <c r="H32" s="17">
        <f t="shared" si="27"/>
        <v>1280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150</v>
      </c>
      <c r="N32" s="16">
        <f>'[3]07'!O34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25.24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25.24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262.76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412.76</v>
      </c>
      <c r="AT32" s="8">
        <v>24.42</v>
      </c>
      <c r="AU32" s="8">
        <v>30.96</v>
      </c>
      <c r="AV32" s="8">
        <v>185</v>
      </c>
      <c r="AW32" s="203">
        <v>25.24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25.24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24.42</v>
      </c>
      <c r="BM32" s="8">
        <f t="shared" si="22"/>
        <v>30.96</v>
      </c>
      <c r="BN32" s="8">
        <f t="shared" si="23"/>
        <v>25.24</v>
      </c>
      <c r="BO32" s="8">
        <f t="shared" si="24"/>
        <v>32</v>
      </c>
      <c r="BP32" s="139">
        <f t="shared" si="25"/>
        <v>-0.81999999999999673</v>
      </c>
      <c r="BQ32" s="139">
        <f t="shared" si="26"/>
        <v>-1.0399999999999991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960</v>
      </c>
      <c r="G33" s="16">
        <f>'[3]07'!G35</f>
        <v>0</v>
      </c>
      <c r="H33" s="17">
        <f t="shared" si="27"/>
        <v>1280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150</v>
      </c>
      <c r="N33" s="16">
        <f>'[3]07'!O35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25.24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262.76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412.76</v>
      </c>
      <c r="AT33" s="8">
        <v>24.42</v>
      </c>
      <c r="AU33" s="8">
        <v>30.96</v>
      </c>
      <c r="AV33" s="8">
        <v>185</v>
      </c>
      <c r="AW33" s="203">
        <v>25.24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25.24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24.42</v>
      </c>
      <c r="BM33" s="8">
        <f t="shared" si="22"/>
        <v>30.96</v>
      </c>
      <c r="BN33" s="8">
        <f t="shared" si="23"/>
        <v>25.24</v>
      </c>
      <c r="BO33" s="8">
        <f t="shared" si="24"/>
        <v>32</v>
      </c>
      <c r="BP33" s="139">
        <f t="shared" si="25"/>
        <v>-0.81999999999999673</v>
      </c>
      <c r="BQ33" s="139">
        <f t="shared" si="26"/>
        <v>-1.0399999999999991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960</v>
      </c>
      <c r="G34" s="16">
        <f>'[3]07'!G36</f>
        <v>0</v>
      </c>
      <c r="H34" s="17">
        <f t="shared" si="27"/>
        <v>1280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150</v>
      </c>
      <c r="N34" s="16">
        <f>'[3]07'!O36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25.24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412.76</v>
      </c>
      <c r="AT34" s="8">
        <v>24.42</v>
      </c>
      <c r="AU34" s="8">
        <v>30.96</v>
      </c>
      <c r="AV34" s="8">
        <v>185</v>
      </c>
      <c r="AW34" s="203">
        <v>25.24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25.24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24.42</v>
      </c>
      <c r="BM34" s="8">
        <f t="shared" si="22"/>
        <v>30.96</v>
      </c>
      <c r="BN34" s="8">
        <f t="shared" si="23"/>
        <v>25.24</v>
      </c>
      <c r="BO34" s="8">
        <f t="shared" si="24"/>
        <v>32</v>
      </c>
      <c r="BP34" s="139">
        <f t="shared" si="25"/>
        <v>-0.81999999999999673</v>
      </c>
      <c r="BQ34" s="139">
        <f t="shared" si="26"/>
        <v>-1.0399999999999991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960</v>
      </c>
      <c r="G35" s="16">
        <f>'[3]07'!G37</f>
        <v>0</v>
      </c>
      <c r="H35" s="17">
        <f t="shared" si="27"/>
        <v>1280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150</v>
      </c>
      <c r="N35" s="16">
        <f>'[3]07'!O37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25.24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262.76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412.76</v>
      </c>
      <c r="AT35" s="8">
        <v>24.42</v>
      </c>
      <c r="AU35" s="8">
        <v>30.96</v>
      </c>
      <c r="AV35" s="8">
        <v>185</v>
      </c>
      <c r="AW35" s="203">
        <v>25.24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25.24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24.42</v>
      </c>
      <c r="BM35" s="8">
        <f t="shared" si="22"/>
        <v>30.96</v>
      </c>
      <c r="BN35" s="8">
        <f t="shared" si="23"/>
        <v>25.24</v>
      </c>
      <c r="BO35" s="8">
        <f t="shared" si="24"/>
        <v>32</v>
      </c>
      <c r="BP35" s="139">
        <f t="shared" si="25"/>
        <v>-0.81999999999999673</v>
      </c>
      <c r="BQ35" s="139">
        <f t="shared" si="26"/>
        <v>-1.0399999999999991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960</v>
      </c>
      <c r="G36" s="16">
        <f>'[3]07'!G38</f>
        <v>0</v>
      </c>
      <c r="H36" s="17">
        <f t="shared" si="27"/>
        <v>1280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150</v>
      </c>
      <c r="N36" s="16">
        <f>'[3]07'!O38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25.24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262.76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412.76</v>
      </c>
      <c r="AT36" s="8">
        <v>24.42</v>
      </c>
      <c r="AU36" s="8">
        <v>30.96</v>
      </c>
      <c r="AV36" s="8">
        <v>185</v>
      </c>
      <c r="AW36" s="203">
        <v>25.24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25.24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24.42</v>
      </c>
      <c r="BM36" s="8">
        <f t="shared" si="22"/>
        <v>30.96</v>
      </c>
      <c r="BN36" s="8">
        <f t="shared" si="23"/>
        <v>25.24</v>
      </c>
      <c r="BO36" s="8">
        <f t="shared" si="24"/>
        <v>32</v>
      </c>
      <c r="BP36" s="139">
        <f t="shared" si="25"/>
        <v>-0.81999999999999673</v>
      </c>
      <c r="BQ36" s="139">
        <f t="shared" si="26"/>
        <v>-1.0399999999999991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960</v>
      </c>
      <c r="G37" s="16">
        <f>'[3]07'!G39</f>
        <v>0</v>
      </c>
      <c r="H37" s="17">
        <f t="shared" si="27"/>
        <v>1280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25.24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25.24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262.76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412.76</v>
      </c>
      <c r="AT37" s="8">
        <v>24.42</v>
      </c>
      <c r="AU37" s="8">
        <v>30.96</v>
      </c>
      <c r="AV37" s="8">
        <v>185</v>
      </c>
      <c r="AW37" s="203">
        <v>25.24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25.24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24.42</v>
      </c>
      <c r="BM37" s="8">
        <f t="shared" si="22"/>
        <v>30.96</v>
      </c>
      <c r="BN37" s="8">
        <f t="shared" si="23"/>
        <v>25.24</v>
      </c>
      <c r="BO37" s="8">
        <f t="shared" si="24"/>
        <v>32</v>
      </c>
      <c r="BP37" s="139">
        <f t="shared" si="25"/>
        <v>-0.81999999999999673</v>
      </c>
      <c r="BQ37" s="139">
        <f t="shared" si="26"/>
        <v>-1.0399999999999991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960</v>
      </c>
      <c r="G38" s="16">
        <f>'[3]07'!G40</f>
        <v>0</v>
      </c>
      <c r="H38" s="17">
        <f t="shared" si="27"/>
        <v>1280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150</v>
      </c>
      <c r="N38" s="16">
        <f>'[3]07'!O40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25.24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25.24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262.76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412.76</v>
      </c>
      <c r="AT38" s="8">
        <v>24.42</v>
      </c>
      <c r="AU38" s="8">
        <v>30.96</v>
      </c>
      <c r="AV38" s="8">
        <v>185</v>
      </c>
      <c r="AW38" s="203">
        <v>25.24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25.24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24.42</v>
      </c>
      <c r="BM38" s="8">
        <f t="shared" si="22"/>
        <v>30.96</v>
      </c>
      <c r="BN38" s="8">
        <f t="shared" si="23"/>
        <v>25.24</v>
      </c>
      <c r="BO38" s="8">
        <f t="shared" si="24"/>
        <v>32</v>
      </c>
      <c r="BP38" s="139">
        <f t="shared" si="25"/>
        <v>-0.81999999999999673</v>
      </c>
      <c r="BQ38" s="139">
        <f t="shared" si="26"/>
        <v>-1.0399999999999991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940</v>
      </c>
      <c r="G39" s="16">
        <f>'[3]07'!G41</f>
        <v>0</v>
      </c>
      <c r="H39" s="17">
        <f t="shared" si="27"/>
        <v>1260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150</v>
      </c>
      <c r="N39" s="16">
        <f>'[3]07'!O41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26.37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26.37</v>
      </c>
      <c r="AE39" s="8">
        <f t="shared" si="11"/>
        <v>26.37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26.37</v>
      </c>
      <c r="AL39" s="8">
        <f t="shared" si="31"/>
        <v>267.26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417.26</v>
      </c>
      <c r="AT39" s="8">
        <v>25.51</v>
      </c>
      <c r="AU39" s="8">
        <v>25.51</v>
      </c>
      <c r="AV39" s="8">
        <v>185</v>
      </c>
      <c r="AW39" s="203">
        <v>26.37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26.37</v>
      </c>
      <c r="BD39" s="203">
        <v>26.37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26.37</v>
      </c>
      <c r="BL39" s="8">
        <f t="shared" si="21"/>
        <v>25.51</v>
      </c>
      <c r="BM39" s="8">
        <f t="shared" si="22"/>
        <v>25.51</v>
      </c>
      <c r="BN39" s="8">
        <f t="shared" si="23"/>
        <v>26.37</v>
      </c>
      <c r="BO39" s="8">
        <f t="shared" si="24"/>
        <v>26.37</v>
      </c>
      <c r="BP39" s="139">
        <f t="shared" si="25"/>
        <v>-0.85999999999999943</v>
      </c>
      <c r="BQ39" s="139">
        <f t="shared" si="26"/>
        <v>-0.85999999999999943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940</v>
      </c>
      <c r="G40" s="16">
        <f>'[3]07'!G42</f>
        <v>0</v>
      </c>
      <c r="H40" s="17">
        <f t="shared" si="27"/>
        <v>1260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150</v>
      </c>
      <c r="N40" s="16">
        <f>'[3]07'!O42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26.37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26.37</v>
      </c>
      <c r="AE40" s="8">
        <f t="shared" si="11"/>
        <v>26.37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26.37</v>
      </c>
      <c r="AL40" s="8">
        <f t="shared" si="31"/>
        <v>267.26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417.26</v>
      </c>
      <c r="AT40" s="8">
        <v>25.51</v>
      </c>
      <c r="AU40" s="8">
        <v>25.51</v>
      </c>
      <c r="AV40" s="8">
        <v>185</v>
      </c>
      <c r="AW40" s="203">
        <v>26.37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26.37</v>
      </c>
      <c r="BD40" s="203">
        <v>26.37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26.37</v>
      </c>
      <c r="BL40" s="8">
        <f t="shared" si="21"/>
        <v>25.51</v>
      </c>
      <c r="BM40" s="8">
        <f t="shared" si="22"/>
        <v>25.51</v>
      </c>
      <c r="BN40" s="8">
        <f t="shared" si="23"/>
        <v>26.37</v>
      </c>
      <c r="BO40" s="8">
        <f t="shared" si="24"/>
        <v>26.37</v>
      </c>
      <c r="BP40" s="139">
        <f t="shared" si="25"/>
        <v>-0.85999999999999943</v>
      </c>
      <c r="BQ40" s="139">
        <f t="shared" si="26"/>
        <v>-0.85999999999999943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940</v>
      </c>
      <c r="G41" s="16">
        <f>'[3]07'!G43</f>
        <v>0</v>
      </c>
      <c r="H41" s="17">
        <f t="shared" si="27"/>
        <v>1260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150</v>
      </c>
      <c r="N41" s="16">
        <f>'[3]07'!O43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26.37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26.37</v>
      </c>
      <c r="AE41" s="8">
        <f t="shared" si="11"/>
        <v>26.37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26.37</v>
      </c>
      <c r="AL41" s="8">
        <f t="shared" si="31"/>
        <v>267.26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417.26</v>
      </c>
      <c r="AT41" s="8">
        <v>25.51</v>
      </c>
      <c r="AU41" s="8">
        <v>25.51</v>
      </c>
      <c r="AV41" s="8">
        <v>185</v>
      </c>
      <c r="AW41" s="203">
        <v>26.37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26.37</v>
      </c>
      <c r="BD41" s="203">
        <v>26.37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26.37</v>
      </c>
      <c r="BL41" s="8">
        <f t="shared" si="21"/>
        <v>25.51</v>
      </c>
      <c r="BM41" s="8">
        <f t="shared" si="22"/>
        <v>25.51</v>
      </c>
      <c r="BN41" s="8">
        <f t="shared" si="23"/>
        <v>26.37</v>
      </c>
      <c r="BO41" s="8">
        <f t="shared" si="24"/>
        <v>26.37</v>
      </c>
      <c r="BP41" s="139">
        <f t="shared" si="25"/>
        <v>-0.85999999999999943</v>
      </c>
      <c r="BQ41" s="139">
        <f t="shared" si="26"/>
        <v>-0.85999999999999943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940</v>
      </c>
      <c r="G42" s="16">
        <f>'[3]07'!G44</f>
        <v>0</v>
      </c>
      <c r="H42" s="17">
        <f t="shared" si="27"/>
        <v>1260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150</v>
      </c>
      <c r="N42" s="16">
        <f>'[3]07'!O44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26.37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26.37</v>
      </c>
      <c r="AE42" s="8">
        <f t="shared" si="11"/>
        <v>26.37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26.37</v>
      </c>
      <c r="AL42" s="8">
        <f t="shared" si="31"/>
        <v>267.26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417.26</v>
      </c>
      <c r="AT42" s="8">
        <v>25.51</v>
      </c>
      <c r="AU42" s="8">
        <v>25.51</v>
      </c>
      <c r="AV42" s="8">
        <v>185</v>
      </c>
      <c r="AW42" s="203">
        <v>26.37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26.37</v>
      </c>
      <c r="BD42" s="203">
        <v>26.37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26.37</v>
      </c>
      <c r="BL42" s="8">
        <f t="shared" si="21"/>
        <v>25.51</v>
      </c>
      <c r="BM42" s="8">
        <f t="shared" si="22"/>
        <v>25.51</v>
      </c>
      <c r="BN42" s="8">
        <f t="shared" si="23"/>
        <v>26.37</v>
      </c>
      <c r="BO42" s="8">
        <f t="shared" si="24"/>
        <v>26.37</v>
      </c>
      <c r="BP42" s="139">
        <f t="shared" si="25"/>
        <v>-0.85999999999999943</v>
      </c>
      <c r="BQ42" s="139">
        <f t="shared" si="26"/>
        <v>-0.85999999999999943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940</v>
      </c>
      <c r="G43" s="16">
        <f>'[3]07'!G45</f>
        <v>0</v>
      </c>
      <c r="H43" s="17">
        <f t="shared" si="27"/>
        <v>1260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26.37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26.37</v>
      </c>
      <c r="AE43" s="8">
        <f t="shared" si="11"/>
        <v>26.37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26.37</v>
      </c>
      <c r="AL43" s="8">
        <f t="shared" si="31"/>
        <v>267.26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417.26</v>
      </c>
      <c r="AT43" s="8">
        <v>25.51</v>
      </c>
      <c r="AU43" s="8">
        <v>25.51</v>
      </c>
      <c r="AV43" s="8">
        <v>270</v>
      </c>
      <c r="AW43" s="203">
        <v>26.37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26.37</v>
      </c>
      <c r="BD43" s="203">
        <v>26.37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26.37</v>
      </c>
      <c r="BL43" s="8">
        <f t="shared" si="21"/>
        <v>25.51</v>
      </c>
      <c r="BM43" s="8">
        <f t="shared" si="22"/>
        <v>25.51</v>
      </c>
      <c r="BN43" s="8">
        <f t="shared" si="23"/>
        <v>26.37</v>
      </c>
      <c r="BO43" s="8">
        <f t="shared" si="24"/>
        <v>26.37</v>
      </c>
      <c r="BP43" s="139">
        <f t="shared" si="25"/>
        <v>-0.85999999999999943</v>
      </c>
      <c r="BQ43" s="139">
        <f t="shared" si="26"/>
        <v>-0.85999999999999943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940</v>
      </c>
      <c r="G44" s="16">
        <f>'[3]07'!G46</f>
        <v>0</v>
      </c>
      <c r="H44" s="17">
        <f t="shared" si="27"/>
        <v>1260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26.37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26.37</v>
      </c>
      <c r="AE44" s="8">
        <f t="shared" si="11"/>
        <v>26.37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26.37</v>
      </c>
      <c r="AL44" s="8">
        <f t="shared" si="31"/>
        <v>267.26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417.26</v>
      </c>
      <c r="AT44" s="8">
        <v>25.51</v>
      </c>
      <c r="AU44" s="8">
        <v>25.51</v>
      </c>
      <c r="AV44" s="8">
        <v>270</v>
      </c>
      <c r="AW44" s="203">
        <v>26.37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26.37</v>
      </c>
      <c r="BD44" s="203">
        <v>26.37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26.37</v>
      </c>
      <c r="BL44" s="8">
        <f t="shared" si="21"/>
        <v>25.51</v>
      </c>
      <c r="BM44" s="8">
        <f t="shared" si="22"/>
        <v>25.51</v>
      </c>
      <c r="BN44" s="8">
        <f t="shared" si="23"/>
        <v>26.37</v>
      </c>
      <c r="BO44" s="8">
        <f t="shared" si="24"/>
        <v>26.37</v>
      </c>
      <c r="BP44" s="139">
        <f t="shared" si="25"/>
        <v>-0.85999999999999943</v>
      </c>
      <c r="BQ44" s="139">
        <f t="shared" si="26"/>
        <v>-0.85999999999999943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940</v>
      </c>
      <c r="G45" s="16">
        <f>'[3]07'!G47</f>
        <v>0</v>
      </c>
      <c r="H45" s="17">
        <f t="shared" si="27"/>
        <v>1260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26.37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26.37</v>
      </c>
      <c r="AE45" s="8">
        <f t="shared" si="11"/>
        <v>26.37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26.37</v>
      </c>
      <c r="AL45" s="8">
        <f t="shared" si="31"/>
        <v>267.26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417.26</v>
      </c>
      <c r="AT45" s="8">
        <v>25.51</v>
      </c>
      <c r="AU45" s="8">
        <v>25.51</v>
      </c>
      <c r="AV45" s="8">
        <v>270</v>
      </c>
      <c r="AW45" s="203">
        <v>26.37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26.37</v>
      </c>
      <c r="BD45" s="203">
        <v>26.37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26.37</v>
      </c>
      <c r="BL45" s="8">
        <f t="shared" si="21"/>
        <v>25.51</v>
      </c>
      <c r="BM45" s="8">
        <f t="shared" si="22"/>
        <v>25.51</v>
      </c>
      <c r="BN45" s="8">
        <f t="shared" si="23"/>
        <v>26.37</v>
      </c>
      <c r="BO45" s="8">
        <f t="shared" si="24"/>
        <v>26.37</v>
      </c>
      <c r="BP45" s="139">
        <f t="shared" si="25"/>
        <v>-0.85999999999999943</v>
      </c>
      <c r="BQ45" s="139">
        <f t="shared" si="26"/>
        <v>-0.85999999999999943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940</v>
      </c>
      <c r="G46" s="16">
        <f>'[3]07'!G48</f>
        <v>0</v>
      </c>
      <c r="H46" s="17">
        <f t="shared" si="27"/>
        <v>1260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26.37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26.37</v>
      </c>
      <c r="AE46" s="8">
        <f t="shared" si="11"/>
        <v>26.37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26.37</v>
      </c>
      <c r="AL46" s="8">
        <f t="shared" si="31"/>
        <v>267.26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417.26</v>
      </c>
      <c r="AT46" s="8">
        <v>25.51</v>
      </c>
      <c r="AU46" s="8">
        <v>25.51</v>
      </c>
      <c r="AV46" s="8">
        <v>270</v>
      </c>
      <c r="AW46" s="203">
        <v>26.37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26.37</v>
      </c>
      <c r="BD46" s="203">
        <v>26.37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26.37</v>
      </c>
      <c r="BL46" s="8">
        <f t="shared" si="21"/>
        <v>25.51</v>
      </c>
      <c r="BM46" s="8">
        <f t="shared" si="22"/>
        <v>25.51</v>
      </c>
      <c r="BN46" s="8">
        <f t="shared" si="23"/>
        <v>26.37</v>
      </c>
      <c r="BO46" s="8">
        <f t="shared" si="24"/>
        <v>26.37</v>
      </c>
      <c r="BP46" s="139">
        <f t="shared" si="25"/>
        <v>-0.85999999999999943</v>
      </c>
      <c r="BQ46" s="139">
        <f t="shared" si="26"/>
        <v>-0.85999999999999943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940</v>
      </c>
      <c r="G47" s="16">
        <f>'[3]07'!G49</f>
        <v>0</v>
      </c>
      <c r="H47" s="17">
        <f t="shared" si="27"/>
        <v>1260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26.37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26.37</v>
      </c>
      <c r="AE47" s="8">
        <f t="shared" si="11"/>
        <v>26.37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26.37</v>
      </c>
      <c r="AL47" s="8">
        <f t="shared" si="31"/>
        <v>267.26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417.26</v>
      </c>
      <c r="AT47" s="8">
        <v>25.51</v>
      </c>
      <c r="AU47" s="8">
        <v>25.51</v>
      </c>
      <c r="AV47" s="8">
        <v>270</v>
      </c>
      <c r="AW47" s="203">
        <v>26.37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26.37</v>
      </c>
      <c r="BD47" s="203">
        <v>26.37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26.37</v>
      </c>
      <c r="BL47" s="8">
        <f t="shared" si="21"/>
        <v>25.51</v>
      </c>
      <c r="BM47" s="8">
        <f t="shared" si="22"/>
        <v>25.51</v>
      </c>
      <c r="BN47" s="8">
        <f t="shared" si="23"/>
        <v>26.37</v>
      </c>
      <c r="BO47" s="8">
        <f t="shared" si="24"/>
        <v>26.37</v>
      </c>
      <c r="BP47" s="139">
        <f t="shared" si="25"/>
        <v>-0.85999999999999943</v>
      </c>
      <c r="BQ47" s="139">
        <f t="shared" si="26"/>
        <v>-0.85999999999999943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940</v>
      </c>
      <c r="G48" s="16">
        <f>'[3]07'!G50</f>
        <v>0</v>
      </c>
      <c r="H48" s="17">
        <f t="shared" si="27"/>
        <v>1260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26.37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26.37</v>
      </c>
      <c r="AE48" s="8">
        <f t="shared" si="11"/>
        <v>26.37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26.37</v>
      </c>
      <c r="AL48" s="8">
        <f t="shared" si="31"/>
        <v>267.26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417.26</v>
      </c>
      <c r="AT48" s="8">
        <v>25.51</v>
      </c>
      <c r="AU48" s="8">
        <v>25.51</v>
      </c>
      <c r="AV48" s="8">
        <v>270</v>
      </c>
      <c r="AW48" s="203">
        <v>26.37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26.37</v>
      </c>
      <c r="BD48" s="203">
        <v>26.37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26.37</v>
      </c>
      <c r="BL48" s="8">
        <f t="shared" si="21"/>
        <v>25.51</v>
      </c>
      <c r="BM48" s="8">
        <f t="shared" si="22"/>
        <v>25.51</v>
      </c>
      <c r="BN48" s="8">
        <f t="shared" si="23"/>
        <v>26.37</v>
      </c>
      <c r="BO48" s="8">
        <f t="shared" si="24"/>
        <v>26.37</v>
      </c>
      <c r="BP48" s="139">
        <f t="shared" si="25"/>
        <v>-0.85999999999999943</v>
      </c>
      <c r="BQ48" s="139">
        <f t="shared" si="26"/>
        <v>-0.85999999999999943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940</v>
      </c>
      <c r="G49" s="16">
        <f>'[3]07'!G51</f>
        <v>0</v>
      </c>
      <c r="H49" s="17">
        <f t="shared" si="27"/>
        <v>1260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26.37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26.37</v>
      </c>
      <c r="AE49" s="8">
        <f t="shared" si="11"/>
        <v>26.37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26.37</v>
      </c>
      <c r="AL49" s="8">
        <f t="shared" si="31"/>
        <v>267.26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417.26</v>
      </c>
      <c r="AT49" s="8">
        <v>25.51</v>
      </c>
      <c r="AU49" s="8">
        <v>25.51</v>
      </c>
      <c r="AV49" s="8">
        <v>270</v>
      </c>
      <c r="AW49" s="203">
        <v>26.37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26.37</v>
      </c>
      <c r="BD49" s="203">
        <v>26.37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26.37</v>
      </c>
      <c r="BL49" s="8">
        <f t="shared" si="21"/>
        <v>25.51</v>
      </c>
      <c r="BM49" s="8">
        <f t="shared" si="22"/>
        <v>25.51</v>
      </c>
      <c r="BN49" s="8">
        <f t="shared" si="23"/>
        <v>26.37</v>
      </c>
      <c r="BO49" s="8">
        <f t="shared" si="24"/>
        <v>26.37</v>
      </c>
      <c r="BP49" s="139">
        <f t="shared" si="25"/>
        <v>-0.85999999999999943</v>
      </c>
      <c r="BQ49" s="139">
        <f t="shared" si="26"/>
        <v>-0.85999999999999943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940</v>
      </c>
      <c r="G50" s="16">
        <f>'[3]07'!G52</f>
        <v>0</v>
      </c>
      <c r="H50" s="17">
        <f t="shared" si="27"/>
        <v>1260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26.37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26.37</v>
      </c>
      <c r="AE50" s="8">
        <f t="shared" si="11"/>
        <v>26.37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26.37</v>
      </c>
      <c r="AL50" s="8">
        <f t="shared" si="31"/>
        <v>267.26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417.26</v>
      </c>
      <c r="AT50" s="8">
        <v>25.51</v>
      </c>
      <c r="AU50" s="8">
        <v>25.51</v>
      </c>
      <c r="AV50" s="8">
        <v>270</v>
      </c>
      <c r="AW50" s="203">
        <v>26.37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26.37</v>
      </c>
      <c r="BD50" s="203">
        <v>26.37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26.37</v>
      </c>
      <c r="BL50" s="8">
        <f t="shared" si="21"/>
        <v>25.51</v>
      </c>
      <c r="BM50" s="8">
        <f t="shared" si="22"/>
        <v>25.51</v>
      </c>
      <c r="BN50" s="8">
        <f t="shared" si="23"/>
        <v>26.37</v>
      </c>
      <c r="BO50" s="8">
        <f t="shared" si="24"/>
        <v>26.37</v>
      </c>
      <c r="BP50" s="139">
        <f t="shared" si="25"/>
        <v>-0.85999999999999943</v>
      </c>
      <c r="BQ50" s="139">
        <f t="shared" si="26"/>
        <v>-0.85999999999999943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920</v>
      </c>
      <c r="G51" s="16">
        <f>'[3]07'!G53</f>
        <v>0</v>
      </c>
      <c r="H51" s="17">
        <f t="shared" si="27"/>
        <v>1240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26.37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26.37</v>
      </c>
      <c r="AE51" s="8">
        <f t="shared" si="11"/>
        <v>26.37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26.37</v>
      </c>
      <c r="AL51" s="8">
        <f t="shared" si="31"/>
        <v>267.26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417.26</v>
      </c>
      <c r="AT51" s="8">
        <v>25.51</v>
      </c>
      <c r="AU51" s="8">
        <v>25.51</v>
      </c>
      <c r="AV51" s="8">
        <v>270</v>
      </c>
      <c r="AW51" s="203">
        <v>26.37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26.37</v>
      </c>
      <c r="BD51" s="203">
        <v>26.37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26.37</v>
      </c>
      <c r="BL51" s="8">
        <f t="shared" si="21"/>
        <v>25.51</v>
      </c>
      <c r="BM51" s="8">
        <f t="shared" si="22"/>
        <v>25.51</v>
      </c>
      <c r="BN51" s="8">
        <f t="shared" si="23"/>
        <v>26.37</v>
      </c>
      <c r="BO51" s="8">
        <f t="shared" si="24"/>
        <v>26.37</v>
      </c>
      <c r="BP51" s="139">
        <f t="shared" si="25"/>
        <v>-0.85999999999999943</v>
      </c>
      <c r="BQ51" s="139">
        <f t="shared" si="26"/>
        <v>-0.85999999999999943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920</v>
      </c>
      <c r="G52" s="16">
        <f>'[3]07'!G54</f>
        <v>0</v>
      </c>
      <c r="H52" s="17">
        <f t="shared" si="27"/>
        <v>1240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26.37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26.37</v>
      </c>
      <c r="AE52" s="8">
        <f t="shared" si="11"/>
        <v>26.37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26.37</v>
      </c>
      <c r="AL52" s="8">
        <f t="shared" si="31"/>
        <v>267.26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417.26</v>
      </c>
      <c r="AT52" s="8">
        <v>25.51</v>
      </c>
      <c r="AU52" s="8">
        <v>25.51</v>
      </c>
      <c r="AV52" s="8">
        <v>270</v>
      </c>
      <c r="AW52" s="203">
        <v>26.37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26.37</v>
      </c>
      <c r="BD52" s="203">
        <v>26.37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26.37</v>
      </c>
      <c r="BL52" s="8">
        <f t="shared" si="21"/>
        <v>25.51</v>
      </c>
      <c r="BM52" s="8">
        <f t="shared" si="22"/>
        <v>25.51</v>
      </c>
      <c r="BN52" s="8">
        <f t="shared" si="23"/>
        <v>26.37</v>
      </c>
      <c r="BO52" s="8">
        <f t="shared" si="24"/>
        <v>26.37</v>
      </c>
      <c r="BP52" s="139">
        <f t="shared" si="25"/>
        <v>-0.85999999999999943</v>
      </c>
      <c r="BQ52" s="139">
        <f t="shared" si="26"/>
        <v>-0.85999999999999943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920</v>
      </c>
      <c r="G53" s="16">
        <f>'[3]07'!G55</f>
        <v>0</v>
      </c>
      <c r="H53" s="17">
        <f t="shared" si="27"/>
        <v>1240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26.37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26.37</v>
      </c>
      <c r="AE53" s="8">
        <f t="shared" si="11"/>
        <v>26.37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26.37</v>
      </c>
      <c r="AL53" s="8">
        <f t="shared" si="31"/>
        <v>267.26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417.26</v>
      </c>
      <c r="AT53" s="8">
        <v>25.51</v>
      </c>
      <c r="AU53" s="8">
        <v>25.51</v>
      </c>
      <c r="AV53" s="8">
        <v>270</v>
      </c>
      <c r="AW53" s="203">
        <v>26.37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26.37</v>
      </c>
      <c r="BD53" s="203">
        <v>26.37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26.37</v>
      </c>
      <c r="BL53" s="8">
        <f t="shared" si="21"/>
        <v>25.51</v>
      </c>
      <c r="BM53" s="8">
        <f t="shared" si="22"/>
        <v>25.51</v>
      </c>
      <c r="BN53" s="8">
        <f t="shared" si="23"/>
        <v>26.37</v>
      </c>
      <c r="BO53" s="8">
        <f t="shared" si="24"/>
        <v>26.37</v>
      </c>
      <c r="BP53" s="139">
        <f t="shared" si="25"/>
        <v>-0.85999999999999943</v>
      </c>
      <c r="BQ53" s="139">
        <f t="shared" si="26"/>
        <v>-0.85999999999999943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920</v>
      </c>
      <c r="G54" s="16">
        <f>'[3]07'!G56</f>
        <v>0</v>
      </c>
      <c r="H54" s="17">
        <f t="shared" si="27"/>
        <v>1240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26.37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26.37</v>
      </c>
      <c r="AE54" s="8">
        <f t="shared" si="11"/>
        <v>26.37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26.37</v>
      </c>
      <c r="AL54" s="8">
        <f t="shared" si="31"/>
        <v>267.26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417.26</v>
      </c>
      <c r="AT54" s="8">
        <v>25.51</v>
      </c>
      <c r="AU54" s="8">
        <v>25.51</v>
      </c>
      <c r="AV54" s="8">
        <v>270</v>
      </c>
      <c r="AW54" s="203">
        <v>26.37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26.37</v>
      </c>
      <c r="BD54" s="203">
        <v>26.37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26.37</v>
      </c>
      <c r="BL54" s="8">
        <f t="shared" si="21"/>
        <v>25.51</v>
      </c>
      <c r="BM54" s="8">
        <f t="shared" si="22"/>
        <v>25.51</v>
      </c>
      <c r="BN54" s="8">
        <f t="shared" si="23"/>
        <v>26.37</v>
      </c>
      <c r="BO54" s="8">
        <f t="shared" si="24"/>
        <v>26.37</v>
      </c>
      <c r="BP54" s="139">
        <f t="shared" si="25"/>
        <v>-0.85999999999999943</v>
      </c>
      <c r="BQ54" s="139">
        <f t="shared" si="26"/>
        <v>-0.85999999999999943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920</v>
      </c>
      <c r="G55" s="16">
        <f>'[3]07'!G57</f>
        <v>0</v>
      </c>
      <c r="H55" s="17">
        <f t="shared" si="27"/>
        <v>1240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26.37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26.37</v>
      </c>
      <c r="AE55" s="8">
        <f t="shared" si="11"/>
        <v>26.37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26.37</v>
      </c>
      <c r="AL55" s="8">
        <f t="shared" si="31"/>
        <v>267.26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417.26</v>
      </c>
      <c r="AT55" s="8">
        <v>25.51</v>
      </c>
      <c r="AU55" s="8">
        <v>25.51</v>
      </c>
      <c r="AV55" s="8">
        <v>270</v>
      </c>
      <c r="AW55" s="203">
        <v>26.37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26.37</v>
      </c>
      <c r="BD55" s="203">
        <v>26.37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26.37</v>
      </c>
      <c r="BL55" s="8">
        <f t="shared" si="21"/>
        <v>25.51</v>
      </c>
      <c r="BM55" s="8">
        <f t="shared" si="22"/>
        <v>25.51</v>
      </c>
      <c r="BN55" s="8">
        <f t="shared" si="23"/>
        <v>26.37</v>
      </c>
      <c r="BO55" s="8">
        <f t="shared" si="24"/>
        <v>26.37</v>
      </c>
      <c r="BP55" s="139">
        <f t="shared" si="25"/>
        <v>-0.85999999999999943</v>
      </c>
      <c r="BQ55" s="139">
        <f t="shared" si="26"/>
        <v>-0.85999999999999943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920</v>
      </c>
      <c r="G56" s="16">
        <f>'[3]07'!G58</f>
        <v>0</v>
      </c>
      <c r="H56" s="17">
        <f t="shared" si="27"/>
        <v>1240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26.37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26.37</v>
      </c>
      <c r="AE56" s="8">
        <f t="shared" si="11"/>
        <v>26.37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26.37</v>
      </c>
      <c r="AL56" s="8">
        <f t="shared" si="31"/>
        <v>267.26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417.26</v>
      </c>
      <c r="AT56" s="8">
        <v>25.51</v>
      </c>
      <c r="AU56" s="8">
        <v>25.51</v>
      </c>
      <c r="AV56" s="8">
        <v>270</v>
      </c>
      <c r="AW56" s="203">
        <v>26.37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26.37</v>
      </c>
      <c r="BD56" s="203">
        <v>26.37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26.37</v>
      </c>
      <c r="BL56" s="8">
        <f t="shared" si="21"/>
        <v>25.51</v>
      </c>
      <c r="BM56" s="8">
        <f t="shared" si="22"/>
        <v>25.51</v>
      </c>
      <c r="BN56" s="8">
        <f t="shared" si="23"/>
        <v>26.37</v>
      </c>
      <c r="BO56" s="8">
        <f t="shared" si="24"/>
        <v>26.37</v>
      </c>
      <c r="BP56" s="139">
        <f t="shared" si="25"/>
        <v>-0.85999999999999943</v>
      </c>
      <c r="BQ56" s="139">
        <f t="shared" si="26"/>
        <v>-0.85999999999999943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920</v>
      </c>
      <c r="G57" s="16">
        <f>'[3]07'!G59</f>
        <v>0</v>
      </c>
      <c r="H57" s="17">
        <f t="shared" si="27"/>
        <v>1240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26.37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26.37</v>
      </c>
      <c r="AE57" s="8">
        <f t="shared" si="11"/>
        <v>26.37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26.37</v>
      </c>
      <c r="AL57" s="8">
        <f t="shared" si="31"/>
        <v>267.26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417.26</v>
      </c>
      <c r="AT57" s="8">
        <v>25.51</v>
      </c>
      <c r="AU57" s="8">
        <v>25.51</v>
      </c>
      <c r="AV57" s="8">
        <v>305</v>
      </c>
      <c r="AW57" s="203">
        <v>26.37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26.37</v>
      </c>
      <c r="BD57" s="203">
        <v>26.37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26.37</v>
      </c>
      <c r="BL57" s="8">
        <f t="shared" si="21"/>
        <v>25.51</v>
      </c>
      <c r="BM57" s="8">
        <f t="shared" si="22"/>
        <v>25.51</v>
      </c>
      <c r="BN57" s="8">
        <f t="shared" si="23"/>
        <v>26.37</v>
      </c>
      <c r="BO57" s="8">
        <f t="shared" si="24"/>
        <v>26.37</v>
      </c>
      <c r="BP57" s="139">
        <f t="shared" si="25"/>
        <v>-0.85999999999999943</v>
      </c>
      <c r="BQ57" s="139">
        <f t="shared" si="26"/>
        <v>-0.85999999999999943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920</v>
      </c>
      <c r="G58" s="16">
        <f>'[3]07'!G60</f>
        <v>0</v>
      </c>
      <c r="H58" s="17">
        <f t="shared" si="27"/>
        <v>1240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26.37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26.37</v>
      </c>
      <c r="AE58" s="8">
        <f t="shared" si="11"/>
        <v>26.37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26.37</v>
      </c>
      <c r="AL58" s="8">
        <f t="shared" si="31"/>
        <v>267.26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417.26</v>
      </c>
      <c r="AT58" s="8">
        <v>25.51</v>
      </c>
      <c r="AU58" s="8">
        <v>25.51</v>
      </c>
      <c r="AV58" s="8">
        <v>305</v>
      </c>
      <c r="AW58" s="203">
        <v>26.37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26.37</v>
      </c>
      <c r="BD58" s="203">
        <v>26.37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26.37</v>
      </c>
      <c r="BL58" s="8">
        <f t="shared" si="21"/>
        <v>25.51</v>
      </c>
      <c r="BM58" s="8">
        <f t="shared" si="22"/>
        <v>25.51</v>
      </c>
      <c r="BN58" s="8">
        <f t="shared" si="23"/>
        <v>26.37</v>
      </c>
      <c r="BO58" s="8">
        <f t="shared" si="24"/>
        <v>26.37</v>
      </c>
      <c r="BP58" s="139">
        <f t="shared" si="25"/>
        <v>-0.85999999999999943</v>
      </c>
      <c r="BQ58" s="139">
        <f t="shared" si="26"/>
        <v>-0.85999999999999943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920</v>
      </c>
      <c r="G59" s="16">
        <f>'[3]07'!G61</f>
        <v>0</v>
      </c>
      <c r="H59" s="17">
        <f t="shared" si="27"/>
        <v>1240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26.37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26.37</v>
      </c>
      <c r="AE59" s="8">
        <f t="shared" si="11"/>
        <v>26.37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26.37</v>
      </c>
      <c r="AL59" s="8">
        <f t="shared" si="31"/>
        <v>267.26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417.26</v>
      </c>
      <c r="AT59" s="8">
        <v>25.51</v>
      </c>
      <c r="AU59" s="8">
        <v>25.51</v>
      </c>
      <c r="AV59" s="8">
        <v>305</v>
      </c>
      <c r="AW59" s="203">
        <v>26.37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26.37</v>
      </c>
      <c r="BD59" s="203">
        <v>26.37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26.37</v>
      </c>
      <c r="BL59" s="8">
        <f t="shared" si="21"/>
        <v>25.51</v>
      </c>
      <c r="BM59" s="8">
        <f t="shared" si="22"/>
        <v>25.51</v>
      </c>
      <c r="BN59" s="8">
        <f t="shared" si="23"/>
        <v>26.37</v>
      </c>
      <c r="BO59" s="8">
        <f t="shared" si="24"/>
        <v>26.37</v>
      </c>
      <c r="BP59" s="139">
        <f t="shared" si="25"/>
        <v>-0.85999999999999943</v>
      </c>
      <c r="BQ59" s="139">
        <f t="shared" si="26"/>
        <v>-0.85999999999999943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920</v>
      </c>
      <c r="G60" s="16">
        <f>'[3]07'!G62</f>
        <v>0</v>
      </c>
      <c r="H60" s="17">
        <f t="shared" si="27"/>
        <v>1240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26.37</v>
      </c>
      <c r="AE60" s="8">
        <f t="shared" si="11"/>
        <v>26.37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26.37</v>
      </c>
      <c r="AL60" s="8">
        <f t="shared" si="31"/>
        <v>267.26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417.26</v>
      </c>
      <c r="AT60" s="8">
        <v>25.51</v>
      </c>
      <c r="AU60" s="8">
        <v>25.51</v>
      </c>
      <c r="AV60" s="8">
        <v>305</v>
      </c>
      <c r="AW60" s="203">
        <v>26.37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26.37</v>
      </c>
      <c r="BD60" s="203">
        <v>26.37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26.37</v>
      </c>
      <c r="BL60" s="8">
        <f t="shared" si="21"/>
        <v>25.51</v>
      </c>
      <c r="BM60" s="8">
        <f t="shared" si="22"/>
        <v>25.51</v>
      </c>
      <c r="BN60" s="8">
        <f t="shared" si="23"/>
        <v>26.37</v>
      </c>
      <c r="BO60" s="8">
        <f t="shared" si="24"/>
        <v>26.37</v>
      </c>
      <c r="BP60" s="139">
        <f t="shared" si="25"/>
        <v>-0.85999999999999943</v>
      </c>
      <c r="BQ60" s="139">
        <f t="shared" si="26"/>
        <v>-0.85999999999999943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920</v>
      </c>
      <c r="G61" s="16">
        <f>'[3]07'!G63</f>
        <v>0</v>
      </c>
      <c r="H61" s="17">
        <f t="shared" si="27"/>
        <v>1240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26.37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26.37</v>
      </c>
      <c r="AE61" s="8">
        <f t="shared" si="11"/>
        <v>26.37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26.37</v>
      </c>
      <c r="AL61" s="8">
        <f t="shared" si="31"/>
        <v>267.26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417.26</v>
      </c>
      <c r="AT61" s="8">
        <v>25.51</v>
      </c>
      <c r="AU61" s="8">
        <v>25.51</v>
      </c>
      <c r="AV61" s="8">
        <v>0</v>
      </c>
      <c r="AW61" s="203">
        <v>26.37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26.37</v>
      </c>
      <c r="BD61" s="203">
        <v>26.37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26.37</v>
      </c>
      <c r="BL61" s="8">
        <f t="shared" si="21"/>
        <v>25.51</v>
      </c>
      <c r="BM61" s="8">
        <f t="shared" si="22"/>
        <v>25.51</v>
      </c>
      <c r="BN61" s="8">
        <f t="shared" si="23"/>
        <v>26.37</v>
      </c>
      <c r="BO61" s="8">
        <f t="shared" si="24"/>
        <v>26.37</v>
      </c>
      <c r="BP61" s="139">
        <f t="shared" si="25"/>
        <v>-0.85999999999999943</v>
      </c>
      <c r="BQ61" s="139">
        <f t="shared" si="26"/>
        <v>-0.85999999999999943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920</v>
      </c>
      <c r="G62" s="16">
        <f>'[3]07'!G64</f>
        <v>0</v>
      </c>
      <c r="H62" s="17">
        <f t="shared" si="27"/>
        <v>1240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24.56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24.56</v>
      </c>
      <c r="AE62" s="8">
        <f t="shared" si="11"/>
        <v>24.56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24.56</v>
      </c>
      <c r="AL62" s="8">
        <f t="shared" ref="AL62:AN98" si="35">Q62-X62-AE62</f>
        <v>270.88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420.88</v>
      </c>
      <c r="AT62" s="8">
        <v>23.76</v>
      </c>
      <c r="AU62" s="8">
        <v>23.76</v>
      </c>
      <c r="AV62" s="8">
        <v>0</v>
      </c>
      <c r="AW62" s="203">
        <v>24.56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24.56</v>
      </c>
      <c r="BD62" s="203">
        <v>24.56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24.56</v>
      </c>
      <c r="BL62" s="8">
        <f t="shared" si="21"/>
        <v>23.76</v>
      </c>
      <c r="BM62" s="8">
        <f t="shared" si="22"/>
        <v>23.76</v>
      </c>
      <c r="BN62" s="8">
        <f t="shared" si="23"/>
        <v>24.56</v>
      </c>
      <c r="BO62" s="8">
        <f t="shared" si="24"/>
        <v>24.56</v>
      </c>
      <c r="BP62" s="139">
        <f t="shared" si="25"/>
        <v>-0.79999999999999716</v>
      </c>
      <c r="BQ62" s="139">
        <f t="shared" si="26"/>
        <v>-0.79999999999999716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920</v>
      </c>
      <c r="G63" s="16">
        <f>'[3]07'!G65</f>
        <v>0</v>
      </c>
      <c r="H63" s="17">
        <f t="shared" si="27"/>
        <v>1240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150</v>
      </c>
      <c r="N63" s="16">
        <f>'[3]07'!O65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24.56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24.56</v>
      </c>
      <c r="AE63" s="8">
        <f t="shared" si="11"/>
        <v>24.56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24.56</v>
      </c>
      <c r="AL63" s="8">
        <f t="shared" si="35"/>
        <v>270.88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420.88</v>
      </c>
      <c r="AT63" s="8">
        <v>23.76</v>
      </c>
      <c r="AU63" s="8">
        <v>23.76</v>
      </c>
      <c r="AV63" s="8">
        <v>0</v>
      </c>
      <c r="AW63" s="203">
        <v>24.56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24.56</v>
      </c>
      <c r="BD63" s="203">
        <v>24.56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24.56</v>
      </c>
      <c r="BL63" s="8">
        <f t="shared" si="21"/>
        <v>23.76</v>
      </c>
      <c r="BM63" s="8">
        <f t="shared" si="22"/>
        <v>23.76</v>
      </c>
      <c r="BN63" s="8">
        <f t="shared" si="23"/>
        <v>24.56</v>
      </c>
      <c r="BO63" s="8">
        <f t="shared" si="24"/>
        <v>24.56</v>
      </c>
      <c r="BP63" s="139">
        <f t="shared" si="25"/>
        <v>-0.79999999999999716</v>
      </c>
      <c r="BQ63" s="139">
        <f t="shared" si="26"/>
        <v>-0.79999999999999716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920</v>
      </c>
      <c r="G64" s="16">
        <f>'[3]07'!G66</f>
        <v>0</v>
      </c>
      <c r="H64" s="17">
        <f t="shared" si="27"/>
        <v>1240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150</v>
      </c>
      <c r="N64" s="16">
        <f>'[3]07'!O66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24.56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24.56</v>
      </c>
      <c r="AE64" s="8">
        <f t="shared" si="11"/>
        <v>24.56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24.56</v>
      </c>
      <c r="AL64" s="8">
        <f t="shared" si="35"/>
        <v>270.88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420.88</v>
      </c>
      <c r="AT64" s="8">
        <v>23.76</v>
      </c>
      <c r="AU64" s="8">
        <v>23.76</v>
      </c>
      <c r="AV64" s="8">
        <v>0</v>
      </c>
      <c r="AW64" s="203">
        <v>24.56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24.56</v>
      </c>
      <c r="BD64" s="203">
        <v>24.56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24.56</v>
      </c>
      <c r="BL64" s="8">
        <f t="shared" si="21"/>
        <v>23.76</v>
      </c>
      <c r="BM64" s="8">
        <f t="shared" si="22"/>
        <v>23.76</v>
      </c>
      <c r="BN64" s="8">
        <f t="shared" si="23"/>
        <v>24.56</v>
      </c>
      <c r="BO64" s="8">
        <f t="shared" si="24"/>
        <v>24.56</v>
      </c>
      <c r="BP64" s="139">
        <f t="shared" si="25"/>
        <v>-0.79999999999999716</v>
      </c>
      <c r="BQ64" s="139">
        <f t="shared" si="26"/>
        <v>-0.79999999999999716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920</v>
      </c>
      <c r="G65" s="16">
        <f>'[3]07'!G67</f>
        <v>0</v>
      </c>
      <c r="H65" s="17">
        <f t="shared" si="27"/>
        <v>1240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16.47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16.47</v>
      </c>
      <c r="AE65" s="8">
        <f t="shared" si="11"/>
        <v>16.47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16.47</v>
      </c>
      <c r="AL65" s="8">
        <f t="shared" si="35"/>
        <v>287.05999999999995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437.05999999999995</v>
      </c>
      <c r="AT65" s="8">
        <v>23.76</v>
      </c>
      <c r="AU65" s="8">
        <v>23.76</v>
      </c>
      <c r="AV65" s="8">
        <v>320</v>
      </c>
      <c r="AW65" s="203">
        <v>16.47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16.47</v>
      </c>
      <c r="BD65" s="203">
        <v>16.47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16.47</v>
      </c>
      <c r="BL65" s="8">
        <f t="shared" si="21"/>
        <v>23.76</v>
      </c>
      <c r="BM65" s="8">
        <f t="shared" si="22"/>
        <v>23.76</v>
      </c>
      <c r="BN65" s="8">
        <f t="shared" si="23"/>
        <v>16.47</v>
      </c>
      <c r="BO65" s="8">
        <f t="shared" si="24"/>
        <v>16.47</v>
      </c>
      <c r="BP65" s="139">
        <f t="shared" si="25"/>
        <v>7.2900000000000027</v>
      </c>
      <c r="BQ65" s="139">
        <f t="shared" si="26"/>
        <v>7.2900000000000027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920</v>
      </c>
      <c r="G66" s="16">
        <f>'[3]07'!G68</f>
        <v>0</v>
      </c>
      <c r="H66" s="17">
        <f t="shared" si="27"/>
        <v>1240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16.47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16.47</v>
      </c>
      <c r="AE66" s="8">
        <f t="shared" si="11"/>
        <v>16.47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16.47</v>
      </c>
      <c r="AL66" s="8">
        <f t="shared" si="35"/>
        <v>287.05999999999995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437.05999999999995</v>
      </c>
      <c r="AT66" s="8">
        <v>23.76</v>
      </c>
      <c r="AU66" s="8">
        <v>23.76</v>
      </c>
      <c r="AV66" s="8">
        <v>320</v>
      </c>
      <c r="AW66" s="203">
        <v>16.47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16.47</v>
      </c>
      <c r="BD66" s="203">
        <v>16.47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16.47</v>
      </c>
      <c r="BL66" s="8">
        <f t="shared" si="21"/>
        <v>23.76</v>
      </c>
      <c r="BM66" s="8">
        <f t="shared" si="22"/>
        <v>23.76</v>
      </c>
      <c r="BN66" s="8">
        <f t="shared" si="23"/>
        <v>16.47</v>
      </c>
      <c r="BO66" s="8">
        <f t="shared" si="24"/>
        <v>16.47</v>
      </c>
      <c r="BP66" s="139">
        <f t="shared" si="25"/>
        <v>7.2900000000000027</v>
      </c>
      <c r="BQ66" s="139">
        <f t="shared" si="26"/>
        <v>7.2900000000000027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920</v>
      </c>
      <c r="G67" s="16">
        <f>'[3]07'!G69</f>
        <v>0</v>
      </c>
      <c r="H67" s="17">
        <f t="shared" si="27"/>
        <v>1240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16.47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16.47</v>
      </c>
      <c r="AE67" s="8">
        <f t="shared" si="11"/>
        <v>16.47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16.47</v>
      </c>
      <c r="AL67" s="8">
        <f t="shared" si="35"/>
        <v>287.05999999999995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437.05999999999995</v>
      </c>
      <c r="AT67" s="8">
        <v>15.93</v>
      </c>
      <c r="AU67" s="8">
        <v>15.93</v>
      </c>
      <c r="AV67" s="8">
        <v>340</v>
      </c>
      <c r="AW67" s="203">
        <v>16.47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16.47</v>
      </c>
      <c r="BD67" s="203">
        <v>16.47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16.47</v>
      </c>
      <c r="BL67" s="8">
        <f t="shared" si="21"/>
        <v>15.93</v>
      </c>
      <c r="BM67" s="8">
        <f t="shared" si="22"/>
        <v>15.93</v>
      </c>
      <c r="BN67" s="8">
        <f t="shared" si="23"/>
        <v>16.47</v>
      </c>
      <c r="BO67" s="8">
        <f t="shared" si="24"/>
        <v>16.47</v>
      </c>
      <c r="BP67" s="139">
        <f t="shared" si="25"/>
        <v>-0.53999999999999915</v>
      </c>
      <c r="BQ67" s="139">
        <f t="shared" si="26"/>
        <v>-0.53999999999999915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920</v>
      </c>
      <c r="G68" s="16">
        <f>'[3]07'!G70</f>
        <v>0</v>
      </c>
      <c r="H68" s="17">
        <f t="shared" si="27"/>
        <v>1240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16.47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16.47</v>
      </c>
      <c r="AE68" s="8">
        <f t="shared" ref="AE68:AE98" si="43">BD68</f>
        <v>16.47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16.47</v>
      </c>
      <c r="AL68" s="8">
        <f t="shared" si="35"/>
        <v>287.05999999999995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437.05999999999995</v>
      </c>
      <c r="AT68" s="8">
        <v>15.93</v>
      </c>
      <c r="AU68" s="8">
        <v>15.93</v>
      </c>
      <c r="AV68" s="8">
        <v>365</v>
      </c>
      <c r="AW68" s="203">
        <v>16.47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16.47</v>
      </c>
      <c r="BD68" s="203">
        <v>16.47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16.47</v>
      </c>
      <c r="BL68" s="8">
        <f t="shared" ref="BL68:BL98" si="53">AT68</f>
        <v>15.93</v>
      </c>
      <c r="BM68" s="8">
        <f t="shared" ref="BM68:BM98" si="54">AU68</f>
        <v>15.93</v>
      </c>
      <c r="BN68" s="8">
        <f t="shared" ref="BN68:BN98" si="55">BC68</f>
        <v>16.47</v>
      </c>
      <c r="BO68" s="8">
        <f t="shared" ref="BO68:BO98" si="56">BJ68</f>
        <v>16.47</v>
      </c>
      <c r="BP68" s="139">
        <f t="shared" ref="BP68:BP98" si="57">BL68-BN68</f>
        <v>-0.53999999999999915</v>
      </c>
      <c r="BQ68" s="139">
        <f t="shared" ref="BQ68:BQ98" si="58">BM68-BO68</f>
        <v>-0.53999999999999915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920</v>
      </c>
      <c r="G69" s="16">
        <f>'[3]07'!G71</f>
        <v>0</v>
      </c>
      <c r="H69" s="17">
        <f t="shared" ref="H69:H98" si="59">SUM(B69:G69)</f>
        <v>1240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16.47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16.47</v>
      </c>
      <c r="AE69" s="8">
        <f t="shared" si="43"/>
        <v>16.47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16.47</v>
      </c>
      <c r="AL69" s="8">
        <f t="shared" si="35"/>
        <v>287.05999999999995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437.05999999999995</v>
      </c>
      <c r="AT69" s="8">
        <v>15.93</v>
      </c>
      <c r="AU69" s="8">
        <v>15.93</v>
      </c>
      <c r="AV69" s="8">
        <v>380</v>
      </c>
      <c r="AW69" s="203">
        <v>16.47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16.47</v>
      </c>
      <c r="BD69" s="203">
        <v>16.47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16.47</v>
      </c>
      <c r="BL69" s="8">
        <f t="shared" si="53"/>
        <v>15.93</v>
      </c>
      <c r="BM69" s="8">
        <f t="shared" si="54"/>
        <v>15.93</v>
      </c>
      <c r="BN69" s="8">
        <f t="shared" si="55"/>
        <v>16.47</v>
      </c>
      <c r="BO69" s="8">
        <f t="shared" si="56"/>
        <v>16.47</v>
      </c>
      <c r="BP69" s="139">
        <f t="shared" si="57"/>
        <v>-0.53999999999999915</v>
      </c>
      <c r="BQ69" s="139">
        <f t="shared" si="58"/>
        <v>-0.53999999999999915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920</v>
      </c>
      <c r="G70" s="16">
        <f>'[3]07'!G72</f>
        <v>0</v>
      </c>
      <c r="H70" s="17">
        <f t="shared" si="59"/>
        <v>1240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16.47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16.47</v>
      </c>
      <c r="AE70" s="8">
        <f t="shared" si="43"/>
        <v>16.47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16.47</v>
      </c>
      <c r="AL70" s="8">
        <f t="shared" si="35"/>
        <v>287.05999999999995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437.05999999999995</v>
      </c>
      <c r="AT70" s="8">
        <v>15.93</v>
      </c>
      <c r="AU70" s="8">
        <v>15.93</v>
      </c>
      <c r="AV70" s="8">
        <v>395</v>
      </c>
      <c r="AW70" s="203">
        <v>16.47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16.47</v>
      </c>
      <c r="BD70" s="203">
        <v>16.47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16.47</v>
      </c>
      <c r="BL70" s="8">
        <f t="shared" si="53"/>
        <v>15.93</v>
      </c>
      <c r="BM70" s="8">
        <f t="shared" si="54"/>
        <v>15.93</v>
      </c>
      <c r="BN70" s="8">
        <f t="shared" si="55"/>
        <v>16.47</v>
      </c>
      <c r="BO70" s="8">
        <f t="shared" si="56"/>
        <v>16.47</v>
      </c>
      <c r="BP70" s="139">
        <f t="shared" si="57"/>
        <v>-0.53999999999999915</v>
      </c>
      <c r="BQ70" s="139">
        <f t="shared" si="58"/>
        <v>-0.53999999999999915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920</v>
      </c>
      <c r="G71" s="16">
        <f>'[3]07'!G73</f>
        <v>0</v>
      </c>
      <c r="H71" s="17">
        <f t="shared" si="59"/>
        <v>1240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150</v>
      </c>
      <c r="N71" s="16">
        <f>'[3]07'!O73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24.56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24.56</v>
      </c>
      <c r="AE71" s="8">
        <f t="shared" si="43"/>
        <v>24.56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24.56</v>
      </c>
      <c r="AL71" s="8">
        <f t="shared" si="35"/>
        <v>270.88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420.88</v>
      </c>
      <c r="AT71" s="8">
        <v>23.76</v>
      </c>
      <c r="AU71" s="8">
        <v>23.76</v>
      </c>
      <c r="AV71" s="8">
        <v>450</v>
      </c>
      <c r="AW71" s="203">
        <v>24.56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24.56</v>
      </c>
      <c r="BD71" s="203">
        <v>24.56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24.56</v>
      </c>
      <c r="BL71" s="8">
        <f t="shared" si="53"/>
        <v>23.76</v>
      </c>
      <c r="BM71" s="8">
        <f t="shared" si="54"/>
        <v>23.76</v>
      </c>
      <c r="BN71" s="8">
        <f t="shared" si="55"/>
        <v>24.56</v>
      </c>
      <c r="BO71" s="8">
        <f t="shared" si="56"/>
        <v>24.56</v>
      </c>
      <c r="BP71" s="139">
        <f t="shared" si="57"/>
        <v>-0.79999999999999716</v>
      </c>
      <c r="BQ71" s="139">
        <f t="shared" si="58"/>
        <v>-0.79999999999999716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920</v>
      </c>
      <c r="G72" s="16">
        <f>'[3]07'!G74</f>
        <v>0</v>
      </c>
      <c r="H72" s="17">
        <f t="shared" si="59"/>
        <v>1240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150</v>
      </c>
      <c r="N72" s="16">
        <f>'[3]07'!O74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24.56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24.56</v>
      </c>
      <c r="AE72" s="8">
        <f t="shared" si="43"/>
        <v>24.56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24.56</v>
      </c>
      <c r="AL72" s="8">
        <f t="shared" si="35"/>
        <v>270.88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420.88</v>
      </c>
      <c r="AT72" s="8">
        <v>23.76</v>
      </c>
      <c r="AU72" s="8">
        <v>23.76</v>
      </c>
      <c r="AV72" s="8">
        <v>540</v>
      </c>
      <c r="AW72" s="203">
        <v>24.56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24.56</v>
      </c>
      <c r="BD72" s="203">
        <v>24.56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24.56</v>
      </c>
      <c r="BL72" s="8">
        <f t="shared" si="53"/>
        <v>23.76</v>
      </c>
      <c r="BM72" s="8">
        <f t="shared" si="54"/>
        <v>23.76</v>
      </c>
      <c r="BN72" s="8">
        <f t="shared" si="55"/>
        <v>24.56</v>
      </c>
      <c r="BO72" s="8">
        <f t="shared" si="56"/>
        <v>24.56</v>
      </c>
      <c r="BP72" s="139">
        <f t="shared" si="57"/>
        <v>-0.79999999999999716</v>
      </c>
      <c r="BQ72" s="139">
        <f t="shared" si="58"/>
        <v>-0.79999999999999716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920</v>
      </c>
      <c r="G73" s="16">
        <f>'[3]07'!G75</f>
        <v>0</v>
      </c>
      <c r="H73" s="17">
        <f t="shared" si="59"/>
        <v>1240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150</v>
      </c>
      <c r="N73" s="16">
        <f>'[3]07'!O75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26.37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26.37</v>
      </c>
      <c r="AE73" s="8">
        <f t="shared" si="43"/>
        <v>26.37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26.37</v>
      </c>
      <c r="AL73" s="8">
        <f t="shared" si="35"/>
        <v>267.26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417.26</v>
      </c>
      <c r="AT73" s="8">
        <v>23.76</v>
      </c>
      <c r="AU73" s="8">
        <v>23.76</v>
      </c>
      <c r="AV73" s="8">
        <v>540</v>
      </c>
      <c r="AW73" s="203">
        <v>26.37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26.37</v>
      </c>
      <c r="BD73" s="203">
        <v>26.37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26.37</v>
      </c>
      <c r="BL73" s="8">
        <f t="shared" si="53"/>
        <v>23.76</v>
      </c>
      <c r="BM73" s="8">
        <f t="shared" si="54"/>
        <v>23.76</v>
      </c>
      <c r="BN73" s="8">
        <f t="shared" si="55"/>
        <v>26.37</v>
      </c>
      <c r="BO73" s="8">
        <f t="shared" si="56"/>
        <v>26.37</v>
      </c>
      <c r="BP73" s="139">
        <f t="shared" si="57"/>
        <v>-2.6099999999999994</v>
      </c>
      <c r="BQ73" s="139">
        <f t="shared" si="58"/>
        <v>-2.6099999999999994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920</v>
      </c>
      <c r="G74" s="16">
        <f>'[3]07'!G76</f>
        <v>0</v>
      </c>
      <c r="H74" s="17">
        <f t="shared" si="59"/>
        <v>1240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26.37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26.37</v>
      </c>
      <c r="AE74" s="8">
        <f t="shared" si="43"/>
        <v>26.37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26.37</v>
      </c>
      <c r="AL74" s="8">
        <f t="shared" si="35"/>
        <v>267.26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417.26</v>
      </c>
      <c r="AT74" s="8">
        <v>23.76</v>
      </c>
      <c r="AU74" s="8">
        <v>23.76</v>
      </c>
      <c r="AV74" s="8">
        <v>540</v>
      </c>
      <c r="AW74" s="203">
        <v>26.37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26.37</v>
      </c>
      <c r="BD74" s="203">
        <v>26.37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26.37</v>
      </c>
      <c r="BL74" s="8">
        <f t="shared" si="53"/>
        <v>23.76</v>
      </c>
      <c r="BM74" s="8">
        <f t="shared" si="54"/>
        <v>23.76</v>
      </c>
      <c r="BN74" s="8">
        <f t="shared" si="55"/>
        <v>26.37</v>
      </c>
      <c r="BO74" s="8">
        <f t="shared" si="56"/>
        <v>26.37</v>
      </c>
      <c r="BP74" s="139">
        <f t="shared" si="57"/>
        <v>-2.6099999999999994</v>
      </c>
      <c r="BQ74" s="139">
        <f t="shared" si="58"/>
        <v>-2.6099999999999994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940</v>
      </c>
      <c r="G75" s="16">
        <f>'[3]07'!G77</f>
        <v>0</v>
      </c>
      <c r="H75" s="17">
        <f t="shared" si="59"/>
        <v>1260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150</v>
      </c>
      <c r="N75" s="16">
        <f>'[3]07'!O77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26.37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26.37</v>
      </c>
      <c r="AE75" s="8">
        <f t="shared" si="43"/>
        <v>26.37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26.37</v>
      </c>
      <c r="AL75" s="8">
        <f t="shared" si="35"/>
        <v>267.26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417.26</v>
      </c>
      <c r="AT75" s="8">
        <v>25.5</v>
      </c>
      <c r="AU75" s="8">
        <v>25.5</v>
      </c>
      <c r="AV75" s="8">
        <v>540</v>
      </c>
      <c r="AW75" s="203">
        <v>26.37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26.37</v>
      </c>
      <c r="BD75" s="203">
        <v>26.37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26.37</v>
      </c>
      <c r="BL75" s="8">
        <f t="shared" si="53"/>
        <v>25.5</v>
      </c>
      <c r="BM75" s="8">
        <f t="shared" si="54"/>
        <v>25.5</v>
      </c>
      <c r="BN75" s="8">
        <f t="shared" si="55"/>
        <v>26.37</v>
      </c>
      <c r="BO75" s="8">
        <f t="shared" si="56"/>
        <v>26.37</v>
      </c>
      <c r="BP75" s="139">
        <f t="shared" si="57"/>
        <v>-0.87000000000000099</v>
      </c>
      <c r="BQ75" s="139">
        <f t="shared" si="58"/>
        <v>-0.87000000000000099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940</v>
      </c>
      <c r="G76" s="16">
        <f>'[3]07'!G78</f>
        <v>0</v>
      </c>
      <c r="H76" s="17">
        <f t="shared" si="59"/>
        <v>1260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150</v>
      </c>
      <c r="N76" s="16">
        <f>'[3]07'!O78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26.37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26.37</v>
      </c>
      <c r="AE76" s="8">
        <f t="shared" si="43"/>
        <v>26.37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26.37</v>
      </c>
      <c r="AL76" s="8">
        <f t="shared" si="35"/>
        <v>267.26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417.26</v>
      </c>
      <c r="AT76" s="8">
        <v>25.5</v>
      </c>
      <c r="AU76" s="8">
        <v>25.5</v>
      </c>
      <c r="AV76" s="8">
        <v>540</v>
      </c>
      <c r="AW76" s="203">
        <v>26.37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26.37</v>
      </c>
      <c r="BD76" s="203">
        <v>26.37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26.37</v>
      </c>
      <c r="BL76" s="8">
        <f t="shared" si="53"/>
        <v>25.5</v>
      </c>
      <c r="BM76" s="8">
        <f t="shared" si="54"/>
        <v>25.5</v>
      </c>
      <c r="BN76" s="8">
        <f t="shared" si="55"/>
        <v>26.37</v>
      </c>
      <c r="BO76" s="8">
        <f t="shared" si="56"/>
        <v>26.37</v>
      </c>
      <c r="BP76" s="139">
        <f t="shared" si="57"/>
        <v>-0.87000000000000099</v>
      </c>
      <c r="BQ76" s="139">
        <f t="shared" si="58"/>
        <v>-0.87000000000000099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940</v>
      </c>
      <c r="G77" s="16">
        <f>'[3]07'!G79</f>
        <v>0</v>
      </c>
      <c r="H77" s="17">
        <f t="shared" si="59"/>
        <v>1260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150</v>
      </c>
      <c r="N77" s="16">
        <f>'[3]07'!O79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30.96</v>
      </c>
      <c r="AU77" s="8">
        <v>30.96</v>
      </c>
      <c r="AV77" s="8">
        <v>470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30.96</v>
      </c>
      <c r="BM77" s="8">
        <f t="shared" si="54"/>
        <v>30.96</v>
      </c>
      <c r="BN77" s="8">
        <f t="shared" si="55"/>
        <v>32</v>
      </c>
      <c r="BO77" s="8">
        <f t="shared" si="56"/>
        <v>32</v>
      </c>
      <c r="BP77" s="139">
        <f t="shared" si="57"/>
        <v>-1.0399999999999991</v>
      </c>
      <c r="BQ77" s="139">
        <f t="shared" si="58"/>
        <v>-1.0399999999999991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940</v>
      </c>
      <c r="G78" s="16">
        <f>'[3]07'!G80</f>
        <v>0</v>
      </c>
      <c r="H78" s="17">
        <f t="shared" si="59"/>
        <v>1260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150</v>
      </c>
      <c r="N78" s="16">
        <f>'[3]07'!O80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30.96</v>
      </c>
      <c r="AU78" s="8">
        <v>30.96</v>
      </c>
      <c r="AV78" s="8">
        <v>470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30.96</v>
      </c>
      <c r="BM78" s="8">
        <f t="shared" si="54"/>
        <v>30.96</v>
      </c>
      <c r="BN78" s="8">
        <f t="shared" si="55"/>
        <v>32</v>
      </c>
      <c r="BO78" s="8">
        <f t="shared" si="56"/>
        <v>32</v>
      </c>
      <c r="BP78" s="139">
        <f t="shared" si="57"/>
        <v>-1.0399999999999991</v>
      </c>
      <c r="BQ78" s="139">
        <f t="shared" si="58"/>
        <v>-1.0399999999999991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940</v>
      </c>
      <c r="G79" s="16">
        <f>'[3]07'!G81</f>
        <v>0</v>
      </c>
      <c r="H79" s="17">
        <f t="shared" si="59"/>
        <v>1260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30.96</v>
      </c>
      <c r="AU79" s="8">
        <v>30.96</v>
      </c>
      <c r="AV79" s="8">
        <v>470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30.96</v>
      </c>
      <c r="BM79" s="8">
        <f t="shared" si="54"/>
        <v>30.96</v>
      </c>
      <c r="BN79" s="8">
        <f t="shared" si="55"/>
        <v>32</v>
      </c>
      <c r="BO79" s="8">
        <f t="shared" si="56"/>
        <v>32</v>
      </c>
      <c r="BP79" s="139">
        <f t="shared" si="57"/>
        <v>-1.0399999999999991</v>
      </c>
      <c r="BQ79" s="139">
        <f t="shared" si="58"/>
        <v>-1.0399999999999991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940</v>
      </c>
      <c r="G80" s="16">
        <f>'[3]07'!G82</f>
        <v>0</v>
      </c>
      <c r="H80" s="17">
        <f t="shared" si="59"/>
        <v>1260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150</v>
      </c>
      <c r="N80" s="16">
        <f>'[3]07'!O82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30.96</v>
      </c>
      <c r="AU80" s="8">
        <v>30.96</v>
      </c>
      <c r="AV80" s="8">
        <v>470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30.96</v>
      </c>
      <c r="BM80" s="8">
        <f t="shared" si="54"/>
        <v>30.96</v>
      </c>
      <c r="BN80" s="8">
        <f t="shared" si="55"/>
        <v>32</v>
      </c>
      <c r="BO80" s="8">
        <f t="shared" si="56"/>
        <v>32</v>
      </c>
      <c r="BP80" s="139">
        <f t="shared" si="57"/>
        <v>-1.0399999999999991</v>
      </c>
      <c r="BQ80" s="139">
        <f t="shared" si="58"/>
        <v>-1.0399999999999991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940</v>
      </c>
      <c r="G81" s="16">
        <f>'[3]07'!G83</f>
        <v>0</v>
      </c>
      <c r="H81" s="17">
        <f t="shared" si="59"/>
        <v>1260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160</v>
      </c>
      <c r="N81" s="16">
        <f>'[3]07'!O83</f>
        <v>0</v>
      </c>
      <c r="O81" s="17">
        <f t="shared" si="60"/>
        <v>480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160</v>
      </c>
      <c r="V81" s="16">
        <f t="shared" si="32"/>
        <v>0</v>
      </c>
      <c r="W81" s="17">
        <f t="shared" si="61"/>
        <v>480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160</v>
      </c>
      <c r="AQ81" s="8">
        <f t="shared" si="34"/>
        <v>0</v>
      </c>
      <c r="AR81" s="8">
        <f t="shared" si="50"/>
        <v>416</v>
      </c>
      <c r="AT81" s="8">
        <v>30.96</v>
      </c>
      <c r="AU81" s="8">
        <v>30.96</v>
      </c>
      <c r="AV81" s="8">
        <v>460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30.96</v>
      </c>
      <c r="BM81" s="8">
        <f t="shared" si="54"/>
        <v>30.96</v>
      </c>
      <c r="BN81" s="8">
        <f t="shared" si="55"/>
        <v>32</v>
      </c>
      <c r="BO81" s="8">
        <f t="shared" si="56"/>
        <v>32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940</v>
      </c>
      <c r="G82" s="16">
        <f>'[3]07'!G84</f>
        <v>0</v>
      </c>
      <c r="H82" s="17">
        <f t="shared" si="59"/>
        <v>1260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160</v>
      </c>
      <c r="N82" s="16">
        <f>'[3]07'!O84</f>
        <v>0</v>
      </c>
      <c r="O82" s="17">
        <f t="shared" si="60"/>
        <v>480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160</v>
      </c>
      <c r="V82" s="16">
        <f t="shared" si="32"/>
        <v>0</v>
      </c>
      <c r="W82" s="17">
        <f t="shared" si="61"/>
        <v>480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160</v>
      </c>
      <c r="AQ82" s="8">
        <f t="shared" si="34"/>
        <v>0</v>
      </c>
      <c r="AR82" s="8">
        <f t="shared" si="50"/>
        <v>416</v>
      </c>
      <c r="AT82" s="8">
        <v>30.96</v>
      </c>
      <c r="AU82" s="8">
        <v>30.96</v>
      </c>
      <c r="AV82" s="8">
        <v>470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30.96</v>
      </c>
      <c r="BM82" s="8">
        <f t="shared" si="54"/>
        <v>30.96</v>
      </c>
      <c r="BN82" s="8">
        <f t="shared" si="55"/>
        <v>32</v>
      </c>
      <c r="BO82" s="8">
        <f t="shared" si="56"/>
        <v>32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940</v>
      </c>
      <c r="G83" s="16">
        <f>'[3]07'!G85</f>
        <v>0</v>
      </c>
      <c r="H83" s="17">
        <f t="shared" si="59"/>
        <v>1260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160</v>
      </c>
      <c r="N83" s="16">
        <f>'[3]07'!O85</f>
        <v>0</v>
      </c>
      <c r="O83" s="17">
        <f t="shared" si="60"/>
        <v>480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160</v>
      </c>
      <c r="V83" s="16">
        <f t="shared" si="32"/>
        <v>0</v>
      </c>
      <c r="W83" s="17">
        <f t="shared" si="61"/>
        <v>480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0.95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0.95</v>
      </c>
      <c r="AL83" s="8">
        <f t="shared" si="35"/>
        <v>287.05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160</v>
      </c>
      <c r="AQ83" s="8">
        <f t="shared" si="34"/>
        <v>0</v>
      </c>
      <c r="AR83" s="8">
        <f t="shared" si="50"/>
        <v>447.05</v>
      </c>
      <c r="AT83" s="8">
        <v>30.96</v>
      </c>
      <c r="AU83" s="8">
        <v>30.96</v>
      </c>
      <c r="AV83" s="8">
        <v>470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0.95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0.95</v>
      </c>
      <c r="BL83" s="8">
        <f t="shared" si="53"/>
        <v>30.96</v>
      </c>
      <c r="BM83" s="8">
        <f t="shared" si="54"/>
        <v>30.96</v>
      </c>
      <c r="BN83" s="8">
        <f t="shared" si="55"/>
        <v>32</v>
      </c>
      <c r="BO83" s="8">
        <f t="shared" si="56"/>
        <v>0.95</v>
      </c>
      <c r="BP83" s="139">
        <f t="shared" si="57"/>
        <v>-1.0399999999999991</v>
      </c>
      <c r="BQ83" s="139">
        <f t="shared" si="58"/>
        <v>30.01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940</v>
      </c>
      <c r="G84" s="16">
        <f>'[3]07'!G86</f>
        <v>0</v>
      </c>
      <c r="H84" s="17">
        <f t="shared" si="59"/>
        <v>1260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183</v>
      </c>
      <c r="N84" s="16">
        <f>'[3]07'!O86</f>
        <v>0</v>
      </c>
      <c r="O84" s="17">
        <f t="shared" si="60"/>
        <v>503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183</v>
      </c>
      <c r="V84" s="16">
        <f t="shared" si="32"/>
        <v>0</v>
      </c>
      <c r="W84" s="17">
        <f t="shared" si="61"/>
        <v>503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0.95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0.95</v>
      </c>
      <c r="AL84" s="8">
        <f t="shared" si="35"/>
        <v>287.05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183</v>
      </c>
      <c r="AQ84" s="8">
        <f t="shared" si="34"/>
        <v>0</v>
      </c>
      <c r="AR84" s="8">
        <f t="shared" si="50"/>
        <v>470.05</v>
      </c>
      <c r="AT84" s="8">
        <v>30.96</v>
      </c>
      <c r="AU84" s="8">
        <v>30.96</v>
      </c>
      <c r="AV84" s="8">
        <v>447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0.95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0.95</v>
      </c>
      <c r="BL84" s="8">
        <f t="shared" si="53"/>
        <v>30.96</v>
      </c>
      <c r="BM84" s="8">
        <f t="shared" si="54"/>
        <v>30.96</v>
      </c>
      <c r="BN84" s="8">
        <f t="shared" si="55"/>
        <v>32</v>
      </c>
      <c r="BO84" s="8">
        <f t="shared" si="56"/>
        <v>0.95</v>
      </c>
      <c r="BP84" s="139">
        <f t="shared" si="57"/>
        <v>-1.0399999999999991</v>
      </c>
      <c r="BQ84" s="139">
        <f t="shared" si="58"/>
        <v>30.01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940</v>
      </c>
      <c r="G85" s="16">
        <f>'[3]07'!G87</f>
        <v>0</v>
      </c>
      <c r="H85" s="17">
        <f t="shared" si="59"/>
        <v>1260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224</v>
      </c>
      <c r="N85" s="16">
        <f>'[3]07'!O87</f>
        <v>0</v>
      </c>
      <c r="O85" s="17">
        <f t="shared" si="60"/>
        <v>544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224</v>
      </c>
      <c r="V85" s="16">
        <f t="shared" si="32"/>
        <v>0</v>
      </c>
      <c r="W85" s="17">
        <f t="shared" si="61"/>
        <v>544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0.95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0.95</v>
      </c>
      <c r="AL85" s="8">
        <f t="shared" si="35"/>
        <v>287.05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224</v>
      </c>
      <c r="AQ85" s="8">
        <f t="shared" si="34"/>
        <v>0</v>
      </c>
      <c r="AR85" s="8">
        <f t="shared" si="50"/>
        <v>511.05</v>
      </c>
      <c r="AT85" s="8">
        <v>30.96</v>
      </c>
      <c r="AU85" s="8">
        <v>0.92</v>
      </c>
      <c r="AV85" s="8">
        <v>439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0.95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0.95</v>
      </c>
      <c r="BL85" s="8">
        <f t="shared" si="53"/>
        <v>30.96</v>
      </c>
      <c r="BM85" s="8">
        <f t="shared" si="54"/>
        <v>0.92</v>
      </c>
      <c r="BN85" s="8">
        <f t="shared" si="55"/>
        <v>32</v>
      </c>
      <c r="BO85" s="8">
        <f t="shared" si="56"/>
        <v>0.95</v>
      </c>
      <c r="BP85" s="139">
        <f t="shared" si="57"/>
        <v>-1.0399999999999991</v>
      </c>
      <c r="BQ85" s="139">
        <f t="shared" si="58"/>
        <v>-2.9999999999999916E-2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940</v>
      </c>
      <c r="G86" s="16">
        <f>'[3]07'!G88</f>
        <v>0</v>
      </c>
      <c r="H86" s="17">
        <f t="shared" si="59"/>
        <v>1260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315.60300000000001</v>
      </c>
      <c r="N86" s="16">
        <f>'[3]07'!O88</f>
        <v>0</v>
      </c>
      <c r="O86" s="17">
        <f t="shared" si="60"/>
        <v>635.60300000000007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315.60300000000001</v>
      </c>
      <c r="V86" s="16">
        <f t="shared" si="32"/>
        <v>0</v>
      </c>
      <c r="W86" s="17">
        <f t="shared" si="61"/>
        <v>635.60300000000007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0.95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0.95</v>
      </c>
      <c r="AL86" s="8">
        <f t="shared" si="35"/>
        <v>287.05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315.60300000000001</v>
      </c>
      <c r="AQ86" s="8">
        <f t="shared" si="34"/>
        <v>0</v>
      </c>
      <c r="AR86" s="8">
        <f t="shared" si="50"/>
        <v>602.65300000000002</v>
      </c>
      <c r="AT86" s="8">
        <v>30.96</v>
      </c>
      <c r="AU86" s="8">
        <v>0.92</v>
      </c>
      <c r="AV86" s="8">
        <v>432.39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0.95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0.95</v>
      </c>
      <c r="BL86" s="8">
        <f t="shared" si="53"/>
        <v>30.96</v>
      </c>
      <c r="BM86" s="8">
        <f t="shared" si="54"/>
        <v>0.92</v>
      </c>
      <c r="BN86" s="8">
        <f t="shared" si="55"/>
        <v>32</v>
      </c>
      <c r="BO86" s="8">
        <f t="shared" si="56"/>
        <v>0.95</v>
      </c>
      <c r="BP86" s="139">
        <f t="shared" si="57"/>
        <v>-1.0399999999999991</v>
      </c>
      <c r="BQ86" s="139">
        <f t="shared" si="58"/>
        <v>-2.9999999999999916E-2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940</v>
      </c>
      <c r="G87" s="16">
        <f>'[3]07'!G89</f>
        <v>0</v>
      </c>
      <c r="H87" s="17">
        <f t="shared" si="59"/>
        <v>1260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342.20299999999997</v>
      </c>
      <c r="N87" s="16">
        <f>'[3]07'!O89</f>
        <v>0</v>
      </c>
      <c r="O87" s="17">
        <f t="shared" si="60"/>
        <v>662.20299999999997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342.20299999999997</v>
      </c>
      <c r="V87" s="16">
        <f t="shared" si="32"/>
        <v>0</v>
      </c>
      <c r="W87" s="17">
        <f t="shared" si="61"/>
        <v>662.20299999999997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0.95</v>
      </c>
      <c r="AL87" s="8">
        <f t="shared" si="35"/>
        <v>287.05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342.20299999999997</v>
      </c>
      <c r="AQ87" s="8">
        <f t="shared" si="34"/>
        <v>0</v>
      </c>
      <c r="AR87" s="8">
        <f t="shared" si="50"/>
        <v>629.25299999999993</v>
      </c>
      <c r="AT87" s="8">
        <v>30.96</v>
      </c>
      <c r="AU87" s="8">
        <v>0.92</v>
      </c>
      <c r="AV87" s="8">
        <v>407.79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0.95</v>
      </c>
      <c r="BL87" s="8">
        <f t="shared" si="53"/>
        <v>30.96</v>
      </c>
      <c r="BM87" s="8">
        <f t="shared" si="54"/>
        <v>0.92</v>
      </c>
      <c r="BN87" s="8">
        <f t="shared" si="55"/>
        <v>32</v>
      </c>
      <c r="BO87" s="8">
        <f t="shared" si="56"/>
        <v>0.95</v>
      </c>
      <c r="BP87" s="139">
        <f t="shared" si="57"/>
        <v>-1.0399999999999991</v>
      </c>
      <c r="BQ87" s="139">
        <f t="shared" si="58"/>
        <v>-2.9999999999999916E-2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940</v>
      </c>
      <c r="G88" s="16">
        <f>'[3]07'!G90</f>
        <v>0</v>
      </c>
      <c r="H88" s="17">
        <f t="shared" si="59"/>
        <v>1260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360.20299999999997</v>
      </c>
      <c r="N88" s="16">
        <f>'[3]07'!O90</f>
        <v>0</v>
      </c>
      <c r="O88" s="17">
        <f t="shared" si="60"/>
        <v>680.20299999999997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360.20299999999997</v>
      </c>
      <c r="V88" s="16">
        <f t="shared" si="32"/>
        <v>0</v>
      </c>
      <c r="W88" s="17">
        <f t="shared" si="61"/>
        <v>680.20299999999997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0.95</v>
      </c>
      <c r="AL88" s="8">
        <f t="shared" si="35"/>
        <v>287.05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360.20299999999997</v>
      </c>
      <c r="AQ88" s="8">
        <f t="shared" si="34"/>
        <v>0</v>
      </c>
      <c r="AR88" s="8">
        <f t="shared" si="50"/>
        <v>647.25299999999993</v>
      </c>
      <c r="AT88" s="8">
        <v>30.96</v>
      </c>
      <c r="AU88" s="8">
        <v>0.92</v>
      </c>
      <c r="AV88" s="8">
        <v>389.79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0.95</v>
      </c>
      <c r="BL88" s="8">
        <f t="shared" si="53"/>
        <v>30.96</v>
      </c>
      <c r="BM88" s="8">
        <f t="shared" si="54"/>
        <v>0.92</v>
      </c>
      <c r="BN88" s="8">
        <f t="shared" si="55"/>
        <v>32</v>
      </c>
      <c r="BO88" s="8">
        <f t="shared" si="56"/>
        <v>0.95</v>
      </c>
      <c r="BP88" s="139">
        <f t="shared" si="57"/>
        <v>-1.0399999999999991</v>
      </c>
      <c r="BQ88" s="139">
        <f t="shared" si="58"/>
        <v>-2.9999999999999916E-2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940</v>
      </c>
      <c r="G89" s="16">
        <f>'[3]07'!G91</f>
        <v>0</v>
      </c>
      <c r="H89" s="17">
        <f t="shared" si="59"/>
        <v>1260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367.20299999999997</v>
      </c>
      <c r="N89" s="16">
        <f>'[3]07'!O91</f>
        <v>0</v>
      </c>
      <c r="O89" s="17">
        <f t="shared" si="60"/>
        <v>687.20299999999997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367.20299999999997</v>
      </c>
      <c r="V89" s="16">
        <f t="shared" si="32"/>
        <v>0</v>
      </c>
      <c r="W89" s="17">
        <f t="shared" si="61"/>
        <v>687.20299999999997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0.95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0.95</v>
      </c>
      <c r="AL89" s="8">
        <f t="shared" si="35"/>
        <v>287.05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367.20299999999997</v>
      </c>
      <c r="AQ89" s="8">
        <f t="shared" si="34"/>
        <v>0</v>
      </c>
      <c r="AR89" s="8">
        <f t="shared" si="50"/>
        <v>654.25299999999993</v>
      </c>
      <c r="AT89" s="8">
        <v>30.96</v>
      </c>
      <c r="AU89" s="8">
        <v>0.92</v>
      </c>
      <c r="AV89" s="8">
        <v>387.79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0.95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0.95</v>
      </c>
      <c r="BL89" s="8">
        <f t="shared" si="53"/>
        <v>30.96</v>
      </c>
      <c r="BM89" s="8">
        <f t="shared" si="54"/>
        <v>0.92</v>
      </c>
      <c r="BN89" s="8">
        <f t="shared" si="55"/>
        <v>32</v>
      </c>
      <c r="BO89" s="8">
        <f t="shared" si="56"/>
        <v>0.95</v>
      </c>
      <c r="BP89" s="139">
        <f t="shared" si="57"/>
        <v>-1.0399999999999991</v>
      </c>
      <c r="BQ89" s="139">
        <f t="shared" si="58"/>
        <v>-2.9999999999999916E-2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940</v>
      </c>
      <c r="G90" s="16">
        <f>'[3]07'!G92</f>
        <v>0</v>
      </c>
      <c r="H90" s="17">
        <f t="shared" si="59"/>
        <v>1260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375.20299999999997</v>
      </c>
      <c r="N90" s="16">
        <f>'[3]07'!O92</f>
        <v>0</v>
      </c>
      <c r="O90" s="17">
        <f t="shared" si="60"/>
        <v>695.20299999999997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375.20299999999997</v>
      </c>
      <c r="V90" s="16">
        <f t="shared" si="32"/>
        <v>0</v>
      </c>
      <c r="W90" s="17">
        <f t="shared" si="61"/>
        <v>695.20299999999997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0.95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0.95</v>
      </c>
      <c r="AL90" s="8">
        <f t="shared" si="35"/>
        <v>287.05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375.20299999999997</v>
      </c>
      <c r="AQ90" s="8">
        <f t="shared" si="34"/>
        <v>0</v>
      </c>
      <c r="AR90" s="8">
        <f t="shared" si="50"/>
        <v>662.25299999999993</v>
      </c>
      <c r="AT90" s="8">
        <v>30.96</v>
      </c>
      <c r="AU90" s="8">
        <v>0.92</v>
      </c>
      <c r="AV90" s="8">
        <v>379.79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0.95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0.95</v>
      </c>
      <c r="BL90" s="8">
        <f t="shared" si="53"/>
        <v>30.96</v>
      </c>
      <c r="BM90" s="8">
        <f t="shared" si="54"/>
        <v>0.92</v>
      </c>
      <c r="BN90" s="8">
        <f t="shared" si="55"/>
        <v>32</v>
      </c>
      <c r="BO90" s="8">
        <f t="shared" si="56"/>
        <v>0.95</v>
      </c>
      <c r="BP90" s="139">
        <f t="shared" si="57"/>
        <v>-1.0399999999999991</v>
      </c>
      <c r="BQ90" s="139">
        <f t="shared" si="58"/>
        <v>-2.9999999999999916E-2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940</v>
      </c>
      <c r="G91" s="16">
        <f>'[3]07'!G93</f>
        <v>0</v>
      </c>
      <c r="H91" s="17">
        <f t="shared" si="59"/>
        <v>1260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392.60300000000001</v>
      </c>
      <c r="N91" s="16">
        <f>'[3]07'!O93</f>
        <v>0</v>
      </c>
      <c r="O91" s="17">
        <f t="shared" si="60"/>
        <v>712.60300000000007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392.60300000000001</v>
      </c>
      <c r="V91" s="16">
        <f t="shared" si="32"/>
        <v>0</v>
      </c>
      <c r="W91" s="17">
        <f t="shared" si="61"/>
        <v>712.60300000000007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0.95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0.95</v>
      </c>
      <c r="AL91" s="8">
        <f t="shared" si="35"/>
        <v>287.05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392.60300000000001</v>
      </c>
      <c r="AQ91" s="8">
        <f t="shared" si="34"/>
        <v>0</v>
      </c>
      <c r="AR91" s="8">
        <f t="shared" si="50"/>
        <v>679.65300000000002</v>
      </c>
      <c r="AT91" s="8">
        <v>30.96</v>
      </c>
      <c r="AU91" s="8">
        <v>0.92</v>
      </c>
      <c r="AV91" s="8">
        <v>362.39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0.95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0.95</v>
      </c>
      <c r="BL91" s="8">
        <f t="shared" si="53"/>
        <v>30.96</v>
      </c>
      <c r="BM91" s="8">
        <f t="shared" si="54"/>
        <v>0.92</v>
      </c>
      <c r="BN91" s="8">
        <f t="shared" si="55"/>
        <v>32</v>
      </c>
      <c r="BO91" s="8">
        <f t="shared" si="56"/>
        <v>0.95</v>
      </c>
      <c r="BP91" s="139">
        <f t="shared" si="57"/>
        <v>-1.0399999999999991</v>
      </c>
      <c r="BQ91" s="139">
        <f t="shared" si="58"/>
        <v>-2.9999999999999916E-2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940</v>
      </c>
      <c r="G92" s="16">
        <f>'[3]07'!G94</f>
        <v>0</v>
      </c>
      <c r="H92" s="17">
        <f t="shared" si="59"/>
        <v>1260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392.60300000000001</v>
      </c>
      <c r="N92" s="16">
        <f>'[3]07'!O94</f>
        <v>0</v>
      </c>
      <c r="O92" s="17">
        <f t="shared" si="60"/>
        <v>712.60300000000007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392.60300000000001</v>
      </c>
      <c r="V92" s="16">
        <f t="shared" si="32"/>
        <v>0</v>
      </c>
      <c r="W92" s="17">
        <f t="shared" si="61"/>
        <v>712.60300000000007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0.95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0.95</v>
      </c>
      <c r="AL92" s="8">
        <f t="shared" si="35"/>
        <v>287.05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392.60300000000001</v>
      </c>
      <c r="AQ92" s="8">
        <f t="shared" si="34"/>
        <v>0</v>
      </c>
      <c r="AR92" s="8">
        <f t="shared" si="50"/>
        <v>679.65300000000002</v>
      </c>
      <c r="AT92" s="8">
        <v>30.96</v>
      </c>
      <c r="AU92" s="8">
        <v>0.92</v>
      </c>
      <c r="AV92" s="8">
        <v>227.39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0.95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0.95</v>
      </c>
      <c r="BL92" s="8">
        <f t="shared" si="53"/>
        <v>30.96</v>
      </c>
      <c r="BM92" s="8">
        <f t="shared" si="54"/>
        <v>0.92</v>
      </c>
      <c r="BN92" s="8">
        <f t="shared" si="55"/>
        <v>32</v>
      </c>
      <c r="BO92" s="8">
        <f t="shared" si="56"/>
        <v>0.95</v>
      </c>
      <c r="BP92" s="139">
        <f t="shared" si="57"/>
        <v>-1.0399999999999991</v>
      </c>
      <c r="BQ92" s="139">
        <f t="shared" si="58"/>
        <v>-2.9999999999999916E-2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940</v>
      </c>
      <c r="G93" s="16">
        <f>'[3]07'!G95</f>
        <v>0</v>
      </c>
      <c r="H93" s="17">
        <f t="shared" si="59"/>
        <v>1260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392.60300000000001</v>
      </c>
      <c r="N93" s="16">
        <f>'[3]07'!O95</f>
        <v>0</v>
      </c>
      <c r="O93" s="17">
        <f t="shared" si="60"/>
        <v>712.60300000000007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392.60300000000001</v>
      </c>
      <c r="V93" s="16">
        <f t="shared" si="32"/>
        <v>0</v>
      </c>
      <c r="W93" s="17">
        <f t="shared" si="61"/>
        <v>712.60300000000007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0.95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0.95</v>
      </c>
      <c r="AL93" s="8">
        <f t="shared" si="35"/>
        <v>287.05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392.60300000000001</v>
      </c>
      <c r="AQ93" s="8">
        <f t="shared" si="34"/>
        <v>0</v>
      </c>
      <c r="AR93" s="8">
        <f t="shared" si="50"/>
        <v>679.65300000000002</v>
      </c>
      <c r="AT93" s="8">
        <v>30.96</v>
      </c>
      <c r="AU93" s="8">
        <v>0.92</v>
      </c>
      <c r="AV93" s="8">
        <v>227.39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0.95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0.95</v>
      </c>
      <c r="BL93" s="8">
        <f t="shared" si="53"/>
        <v>30.96</v>
      </c>
      <c r="BM93" s="8">
        <f t="shared" si="54"/>
        <v>0.92</v>
      </c>
      <c r="BN93" s="8">
        <f t="shared" si="55"/>
        <v>32</v>
      </c>
      <c r="BO93" s="8">
        <f t="shared" si="56"/>
        <v>0.95</v>
      </c>
      <c r="BP93" s="139">
        <f t="shared" si="57"/>
        <v>-1.0399999999999991</v>
      </c>
      <c r="BQ93" s="139">
        <f t="shared" si="58"/>
        <v>-2.9999999999999916E-2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940</v>
      </c>
      <c r="G94" s="16">
        <f>'[3]07'!G96</f>
        <v>0</v>
      </c>
      <c r="H94" s="17">
        <f t="shared" si="59"/>
        <v>1260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392.60300000000001</v>
      </c>
      <c r="N94" s="16">
        <f>'[3]07'!O96</f>
        <v>0</v>
      </c>
      <c r="O94" s="17">
        <f t="shared" si="60"/>
        <v>712.60300000000007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392.60300000000001</v>
      </c>
      <c r="V94" s="16">
        <f t="shared" si="32"/>
        <v>0</v>
      </c>
      <c r="W94" s="17">
        <f t="shared" si="61"/>
        <v>712.60300000000007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0.95</v>
      </c>
      <c r="AL94" s="8">
        <f t="shared" si="35"/>
        <v>287.05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392.60300000000001</v>
      </c>
      <c r="AQ94" s="8">
        <f t="shared" si="34"/>
        <v>0</v>
      </c>
      <c r="AR94" s="8">
        <f t="shared" si="50"/>
        <v>679.65300000000002</v>
      </c>
      <c r="AT94" s="8">
        <v>30.96</v>
      </c>
      <c r="AU94" s="8">
        <v>0.92</v>
      </c>
      <c r="AV94" s="8">
        <v>227.39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0.95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0.95</v>
      </c>
      <c r="BL94" s="8">
        <f t="shared" si="53"/>
        <v>30.96</v>
      </c>
      <c r="BM94" s="8">
        <f t="shared" si="54"/>
        <v>0.92</v>
      </c>
      <c r="BN94" s="8">
        <f t="shared" si="55"/>
        <v>32</v>
      </c>
      <c r="BO94" s="8">
        <f t="shared" si="56"/>
        <v>0.95</v>
      </c>
      <c r="BP94" s="139">
        <f t="shared" si="57"/>
        <v>-1.0399999999999991</v>
      </c>
      <c r="BQ94" s="139">
        <f t="shared" si="58"/>
        <v>-2.9999999999999916E-2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940</v>
      </c>
      <c r="G95" s="16">
        <f>'[3]07'!G97</f>
        <v>0</v>
      </c>
      <c r="H95" s="17">
        <f t="shared" si="59"/>
        <v>1260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392.60300000000001</v>
      </c>
      <c r="N95" s="16">
        <f>'[3]07'!O97</f>
        <v>0</v>
      </c>
      <c r="O95" s="17">
        <f t="shared" si="60"/>
        <v>712.60300000000007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392.60300000000001</v>
      </c>
      <c r="V95" s="16">
        <f t="shared" si="32"/>
        <v>0</v>
      </c>
      <c r="W95" s="17">
        <f t="shared" si="61"/>
        <v>712.60300000000007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0.95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0.95</v>
      </c>
      <c r="AL95" s="8">
        <f t="shared" si="35"/>
        <v>287.05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392.60300000000001</v>
      </c>
      <c r="AQ95" s="8">
        <f t="shared" si="34"/>
        <v>0</v>
      </c>
      <c r="AR95" s="8">
        <f t="shared" si="50"/>
        <v>679.65300000000002</v>
      </c>
      <c r="AT95" s="8">
        <v>30.96</v>
      </c>
      <c r="AU95" s="8">
        <v>0.92</v>
      </c>
      <c r="AV95" s="8">
        <v>227.39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0.95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0.95</v>
      </c>
      <c r="BL95" s="8">
        <f t="shared" si="53"/>
        <v>30.96</v>
      </c>
      <c r="BM95" s="8">
        <f t="shared" si="54"/>
        <v>0.92</v>
      </c>
      <c r="BN95" s="8">
        <f t="shared" si="55"/>
        <v>32</v>
      </c>
      <c r="BO95" s="8">
        <f t="shared" si="56"/>
        <v>0.95</v>
      </c>
      <c r="BP95" s="139">
        <f t="shared" si="57"/>
        <v>-1.0399999999999991</v>
      </c>
      <c r="BQ95" s="139">
        <f t="shared" si="58"/>
        <v>-2.9999999999999916E-2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940</v>
      </c>
      <c r="G96" s="16">
        <f>'[3]07'!G98</f>
        <v>0</v>
      </c>
      <c r="H96" s="17">
        <f t="shared" si="59"/>
        <v>1260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392.60300000000001</v>
      </c>
      <c r="N96" s="16">
        <f>'[3]07'!O98</f>
        <v>0</v>
      </c>
      <c r="O96" s="17">
        <f t="shared" si="60"/>
        <v>712.60300000000007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392.60300000000001</v>
      </c>
      <c r="V96" s="16">
        <f t="shared" si="32"/>
        <v>0</v>
      </c>
      <c r="W96" s="17">
        <f t="shared" si="61"/>
        <v>712.60300000000007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0.95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0.95</v>
      </c>
      <c r="AL96" s="8">
        <f t="shared" si="35"/>
        <v>287.05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392.60300000000001</v>
      </c>
      <c r="AQ96" s="8">
        <f t="shared" si="34"/>
        <v>0</v>
      </c>
      <c r="AR96" s="8">
        <f t="shared" si="50"/>
        <v>679.65300000000002</v>
      </c>
      <c r="AT96" s="8">
        <v>30.96</v>
      </c>
      <c r="AU96" s="8">
        <v>0.92</v>
      </c>
      <c r="AV96" s="8">
        <v>227.39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0.95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0.95</v>
      </c>
      <c r="BL96" s="8">
        <f t="shared" si="53"/>
        <v>30.96</v>
      </c>
      <c r="BM96" s="8">
        <f t="shared" si="54"/>
        <v>0.92</v>
      </c>
      <c r="BN96" s="8">
        <f t="shared" si="55"/>
        <v>32</v>
      </c>
      <c r="BO96" s="8">
        <f t="shared" si="56"/>
        <v>0.95</v>
      </c>
      <c r="BP96" s="139">
        <f t="shared" si="57"/>
        <v>-1.0399999999999991</v>
      </c>
      <c r="BQ96" s="139">
        <f t="shared" si="58"/>
        <v>-2.9999999999999916E-2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940</v>
      </c>
      <c r="G97" s="16">
        <f>'[3]07'!G99</f>
        <v>0</v>
      </c>
      <c r="H97" s="17">
        <f t="shared" si="59"/>
        <v>1260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392.60300000000001</v>
      </c>
      <c r="N97" s="16">
        <f>'[3]07'!O99</f>
        <v>0</v>
      </c>
      <c r="O97" s="17">
        <f t="shared" si="60"/>
        <v>712.60300000000007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392.60300000000001</v>
      </c>
      <c r="V97" s="16">
        <f t="shared" si="32"/>
        <v>0</v>
      </c>
      <c r="W97" s="17">
        <f t="shared" si="61"/>
        <v>712.60300000000007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0.95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0.95</v>
      </c>
      <c r="AL97" s="8">
        <f t="shared" si="35"/>
        <v>287.05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392.60300000000001</v>
      </c>
      <c r="AQ97" s="8">
        <f t="shared" si="34"/>
        <v>0</v>
      </c>
      <c r="AR97" s="8">
        <f t="shared" si="50"/>
        <v>679.65300000000002</v>
      </c>
      <c r="AT97" s="8">
        <v>30.96</v>
      </c>
      <c r="AU97" s="8">
        <v>0.92</v>
      </c>
      <c r="AV97" s="8">
        <v>227.39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0.95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0.95</v>
      </c>
      <c r="BL97" s="8">
        <f t="shared" si="53"/>
        <v>30.96</v>
      </c>
      <c r="BM97" s="8">
        <f t="shared" si="54"/>
        <v>0.92</v>
      </c>
      <c r="BN97" s="8">
        <f t="shared" si="55"/>
        <v>32</v>
      </c>
      <c r="BO97" s="8">
        <f t="shared" si="56"/>
        <v>0.95</v>
      </c>
      <c r="BP97" s="139">
        <f t="shared" si="57"/>
        <v>-1.0399999999999991</v>
      </c>
      <c r="BQ97" s="139">
        <f t="shared" si="58"/>
        <v>-2.9999999999999916E-2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940</v>
      </c>
      <c r="G98" s="16">
        <f>'[3]07'!G100</f>
        <v>0</v>
      </c>
      <c r="H98" s="17">
        <f t="shared" si="59"/>
        <v>1260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392.60300000000001</v>
      </c>
      <c r="N98" s="16">
        <f>'[3]07'!O100</f>
        <v>0</v>
      </c>
      <c r="O98" s="17">
        <f t="shared" si="60"/>
        <v>712.60300000000007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392.60300000000001</v>
      </c>
      <c r="V98" s="16">
        <f t="shared" si="32"/>
        <v>0</v>
      </c>
      <c r="W98" s="17">
        <f t="shared" si="61"/>
        <v>712.60300000000007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0.95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0.95</v>
      </c>
      <c r="AL98" s="8">
        <f t="shared" si="35"/>
        <v>287.05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392.60300000000001</v>
      </c>
      <c r="AQ98" s="8">
        <f t="shared" si="34"/>
        <v>0</v>
      </c>
      <c r="AR98" s="8">
        <f t="shared" si="50"/>
        <v>679.65300000000002</v>
      </c>
      <c r="AT98" s="8">
        <v>30.96</v>
      </c>
      <c r="AU98" s="8">
        <v>0.92</v>
      </c>
      <c r="AV98" s="8">
        <v>227.39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0.95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0.95</v>
      </c>
      <c r="BL98" s="8">
        <f t="shared" si="53"/>
        <v>30.96</v>
      </c>
      <c r="BM98" s="8">
        <f t="shared" si="54"/>
        <v>0.92</v>
      </c>
      <c r="BN98" s="8">
        <f t="shared" si="55"/>
        <v>32</v>
      </c>
      <c r="BO98" s="8">
        <f t="shared" si="56"/>
        <v>0.95</v>
      </c>
      <c r="BP98" s="139">
        <f t="shared" si="57"/>
        <v>-1.0399999999999991</v>
      </c>
      <c r="BQ98" s="139">
        <f t="shared" si="58"/>
        <v>-2.9999999999999916E-2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22.62</v>
      </c>
      <c r="G99" s="15">
        <f t="shared" si="62"/>
        <v>0</v>
      </c>
      <c r="H99" s="15">
        <f t="shared" si="62"/>
        <v>30.3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4.7022177499999982</v>
      </c>
      <c r="N99" s="15">
        <f t="shared" si="62"/>
        <v>0</v>
      </c>
      <c r="O99" s="15">
        <f t="shared" si="62"/>
        <v>12.382217750000008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4.7022177499999982</v>
      </c>
      <c r="V99" s="15">
        <f t="shared" si="62"/>
        <v>0</v>
      </c>
      <c r="W99" s="15">
        <f t="shared" si="62"/>
        <v>12.382217750000008</v>
      </c>
      <c r="X99" s="15">
        <f t="shared" si="62"/>
        <v>0.64519749999999931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0.64519749999999931</v>
      </c>
      <c r="AE99" s="15">
        <f t="shared" si="62"/>
        <v>0.56194249999999857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0.56194249999999857</v>
      </c>
      <c r="AL99" s="15">
        <f t="shared" si="62"/>
        <v>6.4728600000000007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4.7022177499999982</v>
      </c>
      <c r="AQ99" s="15">
        <f t="shared" si="62"/>
        <v>0</v>
      </c>
      <c r="AR99" s="15">
        <f t="shared" si="62"/>
        <v>11.175077749999989</v>
      </c>
      <c r="AS99" s="15">
        <f t="shared" si="62"/>
        <v>0</v>
      </c>
      <c r="AT99" s="15">
        <f t="shared" si="62"/>
        <v>0.6428625</v>
      </c>
      <c r="AU99" s="15">
        <f t="shared" si="62"/>
        <v>0.56715250000000039</v>
      </c>
      <c r="AV99" s="15">
        <f t="shared" si="62"/>
        <v>6.2959174999999998</v>
      </c>
      <c r="AW99" s="15">
        <f t="shared" si="62"/>
        <v>0.64519749999999931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0.64519749999999931</v>
      </c>
      <c r="BD99" s="15">
        <f t="shared" si="62"/>
        <v>0.56194249999999857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0.56194249999999857</v>
      </c>
      <c r="BK99" s="15"/>
      <c r="BL99" s="15">
        <f t="shared" si="63"/>
        <v>0.6428625</v>
      </c>
      <c r="BM99" s="15">
        <f t="shared" si="63"/>
        <v>0.56715250000000039</v>
      </c>
      <c r="BN99" s="15">
        <f t="shared" si="63"/>
        <v>0.64519749999999931</v>
      </c>
      <c r="BO99" s="15">
        <f t="shared" si="63"/>
        <v>0.56194249999999857</v>
      </c>
      <c r="BP99" s="15">
        <f t="shared" si="63"/>
        <v>-2.3349999999999521E-3</v>
      </c>
      <c r="BQ99" s="15">
        <f t="shared" si="63"/>
        <v>5.2100000000000132E-3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142</v>
      </c>
      <c r="E3">
        <f>PPCL!N3</f>
        <v>0</v>
      </c>
      <c r="F3">
        <f>B3+C3</f>
        <v>270</v>
      </c>
      <c r="G3">
        <f>D3+E3</f>
        <v>142</v>
      </c>
      <c r="H3" s="112"/>
      <c r="I3">
        <f>BRPL_EOD!AE3+BRPL_EOD!AF3</f>
        <v>41.49</v>
      </c>
      <c r="J3">
        <f>BYPL_EOD!AE3+BYPL_EOD!AF3</f>
        <v>22.13</v>
      </c>
      <c r="K3">
        <f>MES_EOD!AE3+MES_EOD!AF3</f>
        <v>8.3000000000000007</v>
      </c>
      <c r="L3">
        <f>NDMC_EOD!AE3+NDMC_EOD!AF3</f>
        <v>40.57</v>
      </c>
      <c r="M3">
        <f>TPDDL_EOD!AE3+TPDDL_EOD!AF3</f>
        <v>29.51</v>
      </c>
      <c r="N3">
        <f t="shared" ref="N3:N66" si="0">SUM(I3:M3)</f>
        <v>142</v>
      </c>
      <c r="O3" s="112">
        <f t="shared" ref="O3:O66" si="1">G3-N3</f>
        <v>0</v>
      </c>
      <c r="P3">
        <v>41.49</v>
      </c>
      <c r="Q3">
        <v>22.13</v>
      </c>
      <c r="R3">
        <v>8.3000000000000007</v>
      </c>
      <c r="S3">
        <v>40.57</v>
      </c>
      <c r="T3">
        <v>29.51</v>
      </c>
      <c r="U3" s="114">
        <f t="shared" ref="U3:U66" si="2">SUM(P3:T3)</f>
        <v>142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142</v>
      </c>
      <c r="E4">
        <f>PPCL!N4</f>
        <v>0</v>
      </c>
      <c r="F4">
        <f t="shared" ref="F4:F67" si="4">B4+C4</f>
        <v>270</v>
      </c>
      <c r="G4">
        <f t="shared" ref="G4:G67" si="5">D4+E4</f>
        <v>142</v>
      </c>
      <c r="H4" s="112"/>
      <c r="I4">
        <f>BRPL_EOD!AE4+BRPL_EOD!AF4</f>
        <v>41.49</v>
      </c>
      <c r="J4">
        <f>BYPL_EOD!AE4+BYPL_EOD!AF4</f>
        <v>22.13</v>
      </c>
      <c r="K4">
        <f>MES_EOD!AE4+MES_EOD!AF4</f>
        <v>8.3000000000000007</v>
      </c>
      <c r="L4">
        <f>NDMC_EOD!AE4+NDMC_EOD!AF4</f>
        <v>40.57</v>
      </c>
      <c r="M4">
        <f>TPDDL_EOD!AE4+TPDDL_EOD!AF4</f>
        <v>29.51</v>
      </c>
      <c r="N4">
        <f t="shared" si="0"/>
        <v>142</v>
      </c>
      <c r="O4" s="112">
        <f t="shared" si="1"/>
        <v>0</v>
      </c>
      <c r="P4">
        <v>41.49</v>
      </c>
      <c r="Q4">
        <v>22.13</v>
      </c>
      <c r="R4">
        <v>8.3000000000000007</v>
      </c>
      <c r="S4">
        <v>40.57</v>
      </c>
      <c r="T4">
        <v>29.51</v>
      </c>
      <c r="U4" s="114">
        <f t="shared" si="2"/>
        <v>142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142</v>
      </c>
      <c r="E5">
        <f>PPCL!N5</f>
        <v>0</v>
      </c>
      <c r="F5">
        <f t="shared" si="4"/>
        <v>270</v>
      </c>
      <c r="G5">
        <f t="shared" si="5"/>
        <v>142</v>
      </c>
      <c r="H5" s="112"/>
      <c r="I5">
        <f>BRPL_EOD!AE5+BRPL_EOD!AF5</f>
        <v>41.49</v>
      </c>
      <c r="J5">
        <f>BYPL_EOD!AE5+BYPL_EOD!AF5</f>
        <v>22.13</v>
      </c>
      <c r="K5">
        <f>MES_EOD!AE5+MES_EOD!AF5</f>
        <v>8.3000000000000007</v>
      </c>
      <c r="L5">
        <f>NDMC_EOD!AE5+NDMC_EOD!AF5</f>
        <v>40.57</v>
      </c>
      <c r="M5">
        <f>TPDDL_EOD!AE5+TPDDL_EOD!AF5</f>
        <v>29.51</v>
      </c>
      <c r="N5">
        <f t="shared" si="0"/>
        <v>142</v>
      </c>
      <c r="O5" s="112">
        <f t="shared" si="1"/>
        <v>0</v>
      </c>
      <c r="P5">
        <v>41.49</v>
      </c>
      <c r="Q5">
        <v>22.13</v>
      </c>
      <c r="R5">
        <v>8.3000000000000007</v>
      </c>
      <c r="S5">
        <v>40.57</v>
      </c>
      <c r="T5">
        <v>29.51</v>
      </c>
      <c r="U5" s="114">
        <f t="shared" si="2"/>
        <v>142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142</v>
      </c>
      <c r="E6">
        <f>PPCL!N6</f>
        <v>0</v>
      </c>
      <c r="F6">
        <f t="shared" si="4"/>
        <v>270</v>
      </c>
      <c r="G6">
        <f t="shared" si="5"/>
        <v>142</v>
      </c>
      <c r="H6" s="112"/>
      <c r="I6">
        <f>BRPL_EOD!AE6+BRPL_EOD!AF6</f>
        <v>41.49</v>
      </c>
      <c r="J6">
        <f>BYPL_EOD!AE6+BYPL_EOD!AF6</f>
        <v>22.13</v>
      </c>
      <c r="K6">
        <f>MES_EOD!AE6+MES_EOD!AF6</f>
        <v>8.3000000000000007</v>
      </c>
      <c r="L6">
        <f>NDMC_EOD!AE6+NDMC_EOD!AF6</f>
        <v>40.57</v>
      </c>
      <c r="M6">
        <f>TPDDL_EOD!AE6+TPDDL_EOD!AF6</f>
        <v>29.51</v>
      </c>
      <c r="N6">
        <f t="shared" si="0"/>
        <v>142</v>
      </c>
      <c r="O6" s="112">
        <f t="shared" si="1"/>
        <v>0</v>
      </c>
      <c r="P6">
        <v>41.49</v>
      </c>
      <c r="Q6">
        <v>22.13</v>
      </c>
      <c r="R6">
        <v>8.3000000000000007</v>
      </c>
      <c r="S6">
        <v>40.57</v>
      </c>
      <c r="T6">
        <v>29.51</v>
      </c>
      <c r="U6" s="114">
        <f t="shared" si="2"/>
        <v>142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142</v>
      </c>
      <c r="E7">
        <f>PPCL!N7</f>
        <v>0</v>
      </c>
      <c r="F7">
        <f t="shared" si="4"/>
        <v>270</v>
      </c>
      <c r="G7">
        <f t="shared" si="5"/>
        <v>142</v>
      </c>
      <c r="H7" s="112"/>
      <c r="I7">
        <f>BRPL_EOD!AE7+BRPL_EOD!AF7</f>
        <v>41.49</v>
      </c>
      <c r="J7">
        <f>BYPL_EOD!AE7+BYPL_EOD!AF7</f>
        <v>22.13</v>
      </c>
      <c r="K7">
        <f>MES_EOD!AE7+MES_EOD!AF7</f>
        <v>8.3000000000000007</v>
      </c>
      <c r="L7">
        <f>NDMC_EOD!AE7+NDMC_EOD!AF7</f>
        <v>40.57</v>
      </c>
      <c r="M7">
        <f>TPDDL_EOD!AE7+TPDDL_EOD!AF7</f>
        <v>29.51</v>
      </c>
      <c r="N7">
        <f t="shared" si="0"/>
        <v>142</v>
      </c>
      <c r="O7" s="112">
        <f t="shared" si="1"/>
        <v>0</v>
      </c>
      <c r="P7">
        <v>41.49</v>
      </c>
      <c r="Q7">
        <v>22.13</v>
      </c>
      <c r="R7">
        <v>8.3000000000000007</v>
      </c>
      <c r="S7">
        <v>40.57</v>
      </c>
      <c r="T7">
        <v>29.51</v>
      </c>
      <c r="U7" s="114">
        <f t="shared" si="2"/>
        <v>142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142</v>
      </c>
      <c r="E8">
        <f>PPCL!N8</f>
        <v>0</v>
      </c>
      <c r="F8">
        <f t="shared" si="4"/>
        <v>270</v>
      </c>
      <c r="G8">
        <f t="shared" si="5"/>
        <v>142</v>
      </c>
      <c r="H8" s="112"/>
      <c r="I8">
        <f>BRPL_EOD!AE8+BRPL_EOD!AF8</f>
        <v>41.49</v>
      </c>
      <c r="J8">
        <f>BYPL_EOD!AE8+BYPL_EOD!AF8</f>
        <v>22.13</v>
      </c>
      <c r="K8">
        <f>MES_EOD!AE8+MES_EOD!AF8</f>
        <v>8.3000000000000007</v>
      </c>
      <c r="L8">
        <f>NDMC_EOD!AE8+NDMC_EOD!AF8</f>
        <v>40.57</v>
      </c>
      <c r="M8">
        <f>TPDDL_EOD!AE8+TPDDL_EOD!AF8</f>
        <v>29.51</v>
      </c>
      <c r="N8">
        <f t="shared" si="0"/>
        <v>142</v>
      </c>
      <c r="O8" s="112">
        <f t="shared" si="1"/>
        <v>0</v>
      </c>
      <c r="P8">
        <v>41.49</v>
      </c>
      <c r="Q8">
        <v>22.13</v>
      </c>
      <c r="R8">
        <v>8.3000000000000007</v>
      </c>
      <c r="S8">
        <v>40.57</v>
      </c>
      <c r="T8">
        <v>29.51</v>
      </c>
      <c r="U8" s="114">
        <f t="shared" si="2"/>
        <v>142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144</v>
      </c>
      <c r="E9">
        <f>PPCL!N9</f>
        <v>0</v>
      </c>
      <c r="F9">
        <f t="shared" si="4"/>
        <v>270</v>
      </c>
      <c r="G9">
        <f t="shared" si="5"/>
        <v>144</v>
      </c>
      <c r="H9" s="112"/>
      <c r="I9">
        <f>BRPL_EOD!AE9+BRPL_EOD!AF9</f>
        <v>42.08</v>
      </c>
      <c r="J9">
        <f>BYPL_EOD!AE9+BYPL_EOD!AF9</f>
        <v>22.44</v>
      </c>
      <c r="K9">
        <f>MES_EOD!AE9+MES_EOD!AF9</f>
        <v>8.42</v>
      </c>
      <c r="L9">
        <f>NDMC_EOD!AE9+NDMC_EOD!AF9</f>
        <v>41.14</v>
      </c>
      <c r="M9">
        <f>TPDDL_EOD!AE9+TPDDL_EOD!AF9</f>
        <v>29.92</v>
      </c>
      <c r="N9">
        <f t="shared" si="0"/>
        <v>144</v>
      </c>
      <c r="O9" s="112">
        <f t="shared" si="1"/>
        <v>0</v>
      </c>
      <c r="P9">
        <v>42.08</v>
      </c>
      <c r="Q9">
        <v>22.44</v>
      </c>
      <c r="R9">
        <v>8.42</v>
      </c>
      <c r="S9">
        <v>41.14</v>
      </c>
      <c r="T9">
        <v>29.92</v>
      </c>
      <c r="U9" s="114">
        <f t="shared" si="2"/>
        <v>144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144</v>
      </c>
      <c r="E10">
        <f>PPCL!N10</f>
        <v>0</v>
      </c>
      <c r="F10">
        <f t="shared" si="4"/>
        <v>270</v>
      </c>
      <c r="G10">
        <f t="shared" si="5"/>
        <v>144</v>
      </c>
      <c r="H10" s="112"/>
      <c r="I10">
        <f>BRPL_EOD!AE10+BRPL_EOD!AF10</f>
        <v>42.08</v>
      </c>
      <c r="J10">
        <f>BYPL_EOD!AE10+BYPL_EOD!AF10</f>
        <v>22.44</v>
      </c>
      <c r="K10">
        <f>MES_EOD!AE10+MES_EOD!AF10</f>
        <v>8.42</v>
      </c>
      <c r="L10">
        <f>NDMC_EOD!AE10+NDMC_EOD!AF10</f>
        <v>41.14</v>
      </c>
      <c r="M10">
        <f>TPDDL_EOD!AE10+TPDDL_EOD!AF10</f>
        <v>29.92</v>
      </c>
      <c r="N10">
        <f t="shared" si="0"/>
        <v>144</v>
      </c>
      <c r="O10" s="112">
        <f t="shared" si="1"/>
        <v>0</v>
      </c>
      <c r="P10">
        <v>42.08</v>
      </c>
      <c r="Q10">
        <v>22.44</v>
      </c>
      <c r="R10">
        <v>8.42</v>
      </c>
      <c r="S10">
        <v>41.14</v>
      </c>
      <c r="T10">
        <v>29.92</v>
      </c>
      <c r="U10" s="114">
        <f t="shared" si="2"/>
        <v>144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144</v>
      </c>
      <c r="E11">
        <f>PPCL!N11</f>
        <v>0</v>
      </c>
      <c r="F11">
        <f t="shared" si="4"/>
        <v>270</v>
      </c>
      <c r="G11">
        <f t="shared" si="5"/>
        <v>144</v>
      </c>
      <c r="H11" s="112"/>
      <c r="I11">
        <f>BRPL_EOD!AE11+BRPL_EOD!AF11</f>
        <v>42.08</v>
      </c>
      <c r="J11">
        <f>BYPL_EOD!AE11+BYPL_EOD!AF11</f>
        <v>22.44</v>
      </c>
      <c r="K11">
        <f>MES_EOD!AE11+MES_EOD!AF11</f>
        <v>8.42</v>
      </c>
      <c r="L11">
        <f>NDMC_EOD!AE11+NDMC_EOD!AF11</f>
        <v>41.14</v>
      </c>
      <c r="M11">
        <f>TPDDL_EOD!AE11+TPDDL_EOD!AF11</f>
        <v>29.92</v>
      </c>
      <c r="N11">
        <f t="shared" si="0"/>
        <v>144</v>
      </c>
      <c r="O11" s="112">
        <f t="shared" si="1"/>
        <v>0</v>
      </c>
      <c r="P11">
        <v>42.08</v>
      </c>
      <c r="Q11">
        <v>22.44</v>
      </c>
      <c r="R11">
        <v>8.42</v>
      </c>
      <c r="S11">
        <v>41.14</v>
      </c>
      <c r="T11">
        <v>29.92</v>
      </c>
      <c r="U11" s="114">
        <f t="shared" si="2"/>
        <v>144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144</v>
      </c>
      <c r="E12">
        <f>PPCL!N12</f>
        <v>0</v>
      </c>
      <c r="F12">
        <f t="shared" si="4"/>
        <v>270</v>
      </c>
      <c r="G12">
        <f t="shared" si="5"/>
        <v>144</v>
      </c>
      <c r="H12" s="112"/>
      <c r="I12">
        <f>BRPL_EOD!AE12+BRPL_EOD!AF12</f>
        <v>42.08</v>
      </c>
      <c r="J12">
        <f>BYPL_EOD!AE12+BYPL_EOD!AF12</f>
        <v>22.44</v>
      </c>
      <c r="K12">
        <f>MES_EOD!AE12+MES_EOD!AF12</f>
        <v>8.42</v>
      </c>
      <c r="L12">
        <f>NDMC_EOD!AE12+NDMC_EOD!AF12</f>
        <v>41.14</v>
      </c>
      <c r="M12">
        <f>TPDDL_EOD!AE12+TPDDL_EOD!AF12</f>
        <v>29.92</v>
      </c>
      <c r="N12">
        <f t="shared" si="0"/>
        <v>144</v>
      </c>
      <c r="O12" s="112">
        <f t="shared" si="1"/>
        <v>0</v>
      </c>
      <c r="P12">
        <v>42.08</v>
      </c>
      <c r="Q12">
        <v>22.44</v>
      </c>
      <c r="R12">
        <v>8.42</v>
      </c>
      <c r="S12">
        <v>41.14</v>
      </c>
      <c r="T12">
        <v>29.92</v>
      </c>
      <c r="U12" s="114">
        <f t="shared" si="2"/>
        <v>144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144</v>
      </c>
      <c r="E13">
        <f>PPCL!N13</f>
        <v>0</v>
      </c>
      <c r="F13">
        <f t="shared" si="4"/>
        <v>270</v>
      </c>
      <c r="G13">
        <f t="shared" si="5"/>
        <v>144</v>
      </c>
      <c r="H13" s="112"/>
      <c r="I13">
        <f>BRPL_EOD!AE13+BRPL_EOD!AF13</f>
        <v>42.08</v>
      </c>
      <c r="J13">
        <f>BYPL_EOD!AE13+BYPL_EOD!AF13</f>
        <v>22.44</v>
      </c>
      <c r="K13">
        <f>MES_EOD!AE13+MES_EOD!AF13</f>
        <v>8.42</v>
      </c>
      <c r="L13">
        <f>NDMC_EOD!AE13+NDMC_EOD!AF13</f>
        <v>41.14</v>
      </c>
      <c r="M13">
        <f>TPDDL_EOD!AE13+TPDDL_EOD!AF13</f>
        <v>29.92</v>
      </c>
      <c r="N13">
        <f t="shared" si="0"/>
        <v>144</v>
      </c>
      <c r="O13" s="112">
        <f t="shared" si="1"/>
        <v>0</v>
      </c>
      <c r="P13">
        <v>42.08</v>
      </c>
      <c r="Q13">
        <v>22.44</v>
      </c>
      <c r="R13">
        <v>8.42</v>
      </c>
      <c r="S13">
        <v>41.14</v>
      </c>
      <c r="T13">
        <v>29.92</v>
      </c>
      <c r="U13" s="114">
        <f t="shared" si="2"/>
        <v>144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144</v>
      </c>
      <c r="E14">
        <f>PPCL!N14</f>
        <v>0</v>
      </c>
      <c r="F14">
        <f t="shared" si="4"/>
        <v>270</v>
      </c>
      <c r="G14">
        <f t="shared" si="5"/>
        <v>144</v>
      </c>
      <c r="H14" s="112"/>
      <c r="I14">
        <f>BRPL_EOD!AE14+BRPL_EOD!AF14</f>
        <v>42.08</v>
      </c>
      <c r="J14">
        <f>BYPL_EOD!AE14+BYPL_EOD!AF14</f>
        <v>22.44</v>
      </c>
      <c r="K14">
        <f>MES_EOD!AE14+MES_EOD!AF14</f>
        <v>8.42</v>
      </c>
      <c r="L14">
        <f>NDMC_EOD!AE14+NDMC_EOD!AF14</f>
        <v>41.14</v>
      </c>
      <c r="M14">
        <f>TPDDL_EOD!AE14+TPDDL_EOD!AF14</f>
        <v>29.92</v>
      </c>
      <c r="N14">
        <f t="shared" si="0"/>
        <v>144</v>
      </c>
      <c r="O14" s="112">
        <f t="shared" si="1"/>
        <v>0</v>
      </c>
      <c r="P14">
        <v>42.08</v>
      </c>
      <c r="Q14">
        <v>22.44</v>
      </c>
      <c r="R14">
        <v>8.42</v>
      </c>
      <c r="S14">
        <v>41.14</v>
      </c>
      <c r="T14">
        <v>29.92</v>
      </c>
      <c r="U14" s="114">
        <f t="shared" si="2"/>
        <v>144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144</v>
      </c>
      <c r="E15">
        <f>PPCL!N15</f>
        <v>0</v>
      </c>
      <c r="F15">
        <f t="shared" si="4"/>
        <v>270</v>
      </c>
      <c r="G15">
        <f t="shared" si="5"/>
        <v>144</v>
      </c>
      <c r="H15" s="112"/>
      <c r="I15">
        <f>BRPL_EOD!AE15+BRPL_EOD!AF15</f>
        <v>42.08</v>
      </c>
      <c r="J15">
        <f>BYPL_EOD!AE15+BYPL_EOD!AF15</f>
        <v>22.44</v>
      </c>
      <c r="K15">
        <f>MES_EOD!AE15+MES_EOD!AF15</f>
        <v>8.42</v>
      </c>
      <c r="L15">
        <f>NDMC_EOD!AE15+NDMC_EOD!AF15</f>
        <v>41.14</v>
      </c>
      <c r="M15">
        <f>TPDDL_EOD!AE15+TPDDL_EOD!AF15</f>
        <v>29.92</v>
      </c>
      <c r="N15">
        <f t="shared" si="0"/>
        <v>144</v>
      </c>
      <c r="O15" s="112">
        <f t="shared" si="1"/>
        <v>0</v>
      </c>
      <c r="P15">
        <v>42.08</v>
      </c>
      <c r="Q15">
        <v>22.44</v>
      </c>
      <c r="R15">
        <v>8.42</v>
      </c>
      <c r="S15">
        <v>41.14</v>
      </c>
      <c r="T15">
        <v>29.92</v>
      </c>
      <c r="U15" s="114">
        <f t="shared" si="2"/>
        <v>144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144</v>
      </c>
      <c r="E16">
        <f>PPCL!N16</f>
        <v>0</v>
      </c>
      <c r="F16">
        <f t="shared" si="4"/>
        <v>270</v>
      </c>
      <c r="G16">
        <f t="shared" si="5"/>
        <v>144</v>
      </c>
      <c r="H16" s="112"/>
      <c r="I16">
        <f>BRPL_EOD!AE16+BRPL_EOD!AF16</f>
        <v>42.08</v>
      </c>
      <c r="J16">
        <f>BYPL_EOD!AE16+BYPL_EOD!AF16</f>
        <v>22.44</v>
      </c>
      <c r="K16">
        <f>MES_EOD!AE16+MES_EOD!AF16</f>
        <v>8.42</v>
      </c>
      <c r="L16">
        <f>NDMC_EOD!AE16+NDMC_EOD!AF16</f>
        <v>41.14</v>
      </c>
      <c r="M16">
        <f>TPDDL_EOD!AE16+TPDDL_EOD!AF16</f>
        <v>29.92</v>
      </c>
      <c r="N16">
        <f t="shared" si="0"/>
        <v>144</v>
      </c>
      <c r="O16" s="112">
        <f t="shared" si="1"/>
        <v>0</v>
      </c>
      <c r="P16">
        <v>42.08</v>
      </c>
      <c r="Q16">
        <v>22.44</v>
      </c>
      <c r="R16">
        <v>8.42</v>
      </c>
      <c r="S16">
        <v>41.14</v>
      </c>
      <c r="T16">
        <v>29.92</v>
      </c>
      <c r="U16" s="114">
        <f t="shared" si="2"/>
        <v>144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144</v>
      </c>
      <c r="E17">
        <f>PPCL!N17</f>
        <v>0</v>
      </c>
      <c r="F17">
        <f t="shared" si="4"/>
        <v>270</v>
      </c>
      <c r="G17">
        <f t="shared" si="5"/>
        <v>144</v>
      </c>
      <c r="H17" s="112"/>
      <c r="I17">
        <f>BRPL_EOD!AE17+BRPL_EOD!AF17</f>
        <v>42.08</v>
      </c>
      <c r="J17">
        <f>BYPL_EOD!AE17+BYPL_EOD!AF17</f>
        <v>22.44</v>
      </c>
      <c r="K17">
        <f>MES_EOD!AE17+MES_EOD!AF17</f>
        <v>8.42</v>
      </c>
      <c r="L17">
        <f>NDMC_EOD!AE17+NDMC_EOD!AF17</f>
        <v>41.14</v>
      </c>
      <c r="M17">
        <f>TPDDL_EOD!AE17+TPDDL_EOD!AF17</f>
        <v>29.92</v>
      </c>
      <c r="N17">
        <f t="shared" si="0"/>
        <v>144</v>
      </c>
      <c r="O17" s="112">
        <f t="shared" si="1"/>
        <v>0</v>
      </c>
      <c r="P17">
        <v>42.08</v>
      </c>
      <c r="Q17">
        <v>22.44</v>
      </c>
      <c r="R17">
        <v>8.42</v>
      </c>
      <c r="S17">
        <v>41.14</v>
      </c>
      <c r="T17">
        <v>29.92</v>
      </c>
      <c r="U17" s="114">
        <f t="shared" si="2"/>
        <v>144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144</v>
      </c>
      <c r="E18">
        <f>PPCL!N18</f>
        <v>0</v>
      </c>
      <c r="F18">
        <f t="shared" si="4"/>
        <v>270</v>
      </c>
      <c r="G18">
        <f t="shared" si="5"/>
        <v>144</v>
      </c>
      <c r="H18" s="112"/>
      <c r="I18">
        <f>BRPL_EOD!AE18+BRPL_EOD!AF18</f>
        <v>42.08</v>
      </c>
      <c r="J18">
        <f>BYPL_EOD!AE18+BYPL_EOD!AF18</f>
        <v>22.44</v>
      </c>
      <c r="K18">
        <f>MES_EOD!AE18+MES_EOD!AF18</f>
        <v>8.42</v>
      </c>
      <c r="L18">
        <f>NDMC_EOD!AE18+NDMC_EOD!AF18</f>
        <v>41.14</v>
      </c>
      <c r="M18">
        <f>TPDDL_EOD!AE18+TPDDL_EOD!AF18</f>
        <v>29.92</v>
      </c>
      <c r="N18">
        <f t="shared" si="0"/>
        <v>144</v>
      </c>
      <c r="O18" s="112">
        <f t="shared" si="1"/>
        <v>0</v>
      </c>
      <c r="P18">
        <v>42.08</v>
      </c>
      <c r="Q18">
        <v>22.44</v>
      </c>
      <c r="R18">
        <v>8.42</v>
      </c>
      <c r="S18">
        <v>41.14</v>
      </c>
      <c r="T18">
        <v>29.92</v>
      </c>
      <c r="U18" s="114">
        <f t="shared" si="2"/>
        <v>144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146</v>
      </c>
      <c r="E19">
        <f>PPCL!N19</f>
        <v>0</v>
      </c>
      <c r="F19">
        <f t="shared" si="4"/>
        <v>270</v>
      </c>
      <c r="G19">
        <f t="shared" si="5"/>
        <v>146</v>
      </c>
      <c r="H19" s="112"/>
      <c r="I19">
        <f>BRPL_EOD!AE19+BRPL_EOD!AF19</f>
        <v>42.66</v>
      </c>
      <c r="J19">
        <f>BYPL_EOD!AE19+BYPL_EOD!AF19</f>
        <v>22.75</v>
      </c>
      <c r="K19">
        <f>MES_EOD!AE19+MES_EOD!AF19</f>
        <v>8.5299999999999994</v>
      </c>
      <c r="L19">
        <f>NDMC_EOD!AE19+NDMC_EOD!AF19</f>
        <v>41.71</v>
      </c>
      <c r="M19">
        <f>TPDDL_EOD!AE19+TPDDL_EOD!AF19</f>
        <v>30.34</v>
      </c>
      <c r="N19">
        <f t="shared" si="0"/>
        <v>145.99</v>
      </c>
      <c r="O19" s="112">
        <f t="shared" si="1"/>
        <v>9.9999999999909051E-3</v>
      </c>
      <c r="P19">
        <v>42.662922117953279</v>
      </c>
      <c r="Q19">
        <v>22.751558325912733</v>
      </c>
      <c r="R19">
        <v>8.530584286594971</v>
      </c>
      <c r="S19">
        <v>41.712857045003084</v>
      </c>
      <c r="T19">
        <v>30.342078224535925</v>
      </c>
      <c r="U19" s="114">
        <f t="shared" si="2"/>
        <v>146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146</v>
      </c>
      <c r="E20">
        <f>PPCL!N20</f>
        <v>0</v>
      </c>
      <c r="F20">
        <f t="shared" si="4"/>
        <v>270</v>
      </c>
      <c r="G20">
        <f t="shared" si="5"/>
        <v>146</v>
      </c>
      <c r="H20" s="112"/>
      <c r="I20">
        <f>BRPL_EOD!AE20+BRPL_EOD!AF20</f>
        <v>42.66</v>
      </c>
      <c r="J20">
        <f>BYPL_EOD!AE20+BYPL_EOD!AF20</f>
        <v>22.75</v>
      </c>
      <c r="K20">
        <f>MES_EOD!AE20+MES_EOD!AF20</f>
        <v>8.5299999999999994</v>
      </c>
      <c r="L20">
        <f>NDMC_EOD!AE20+NDMC_EOD!AF20</f>
        <v>41.71</v>
      </c>
      <c r="M20">
        <f>TPDDL_EOD!AE20+TPDDL_EOD!AF20</f>
        <v>30.34</v>
      </c>
      <c r="N20">
        <f t="shared" si="0"/>
        <v>145.99</v>
      </c>
      <c r="O20" s="112">
        <f t="shared" si="1"/>
        <v>9.9999999999909051E-3</v>
      </c>
      <c r="P20">
        <v>42.662922117953279</v>
      </c>
      <c r="Q20">
        <v>22.751558325912733</v>
      </c>
      <c r="R20">
        <v>8.530584286594971</v>
      </c>
      <c r="S20">
        <v>41.712857045003084</v>
      </c>
      <c r="T20">
        <v>30.342078224535925</v>
      </c>
      <c r="U20" s="114">
        <f t="shared" si="2"/>
        <v>146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146</v>
      </c>
      <c r="E21">
        <f>PPCL!N21</f>
        <v>0</v>
      </c>
      <c r="F21">
        <f t="shared" si="4"/>
        <v>270</v>
      </c>
      <c r="G21">
        <f t="shared" si="5"/>
        <v>146</v>
      </c>
      <c r="H21" s="112"/>
      <c r="I21">
        <f>BRPL_EOD!AE21+BRPL_EOD!AF21</f>
        <v>42.66</v>
      </c>
      <c r="J21">
        <f>BYPL_EOD!AE21+BYPL_EOD!AF21</f>
        <v>22.75</v>
      </c>
      <c r="K21">
        <f>MES_EOD!AE21+MES_EOD!AF21</f>
        <v>8.5299999999999994</v>
      </c>
      <c r="L21">
        <f>NDMC_EOD!AE21+NDMC_EOD!AF21</f>
        <v>41.71</v>
      </c>
      <c r="M21">
        <f>TPDDL_EOD!AE21+TPDDL_EOD!AF21</f>
        <v>30.34</v>
      </c>
      <c r="N21">
        <f t="shared" si="0"/>
        <v>145.99</v>
      </c>
      <c r="O21" s="112">
        <f t="shared" si="1"/>
        <v>9.9999999999909051E-3</v>
      </c>
      <c r="P21">
        <v>42.662922117953279</v>
      </c>
      <c r="Q21">
        <v>22.751558325912733</v>
      </c>
      <c r="R21">
        <v>8.530584286594971</v>
      </c>
      <c r="S21">
        <v>41.712857045003084</v>
      </c>
      <c r="T21">
        <v>30.342078224535925</v>
      </c>
      <c r="U21" s="114">
        <f t="shared" si="2"/>
        <v>146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146</v>
      </c>
      <c r="E22">
        <f>PPCL!N22</f>
        <v>0</v>
      </c>
      <c r="F22">
        <f t="shared" si="4"/>
        <v>270</v>
      </c>
      <c r="G22">
        <f t="shared" si="5"/>
        <v>146</v>
      </c>
      <c r="H22" s="112"/>
      <c r="I22">
        <f>BRPL_EOD!AE22+BRPL_EOD!AF22</f>
        <v>42.66</v>
      </c>
      <c r="J22">
        <f>BYPL_EOD!AE22+BYPL_EOD!AF22</f>
        <v>22.75</v>
      </c>
      <c r="K22">
        <f>MES_EOD!AE22+MES_EOD!AF22</f>
        <v>8.5299999999999994</v>
      </c>
      <c r="L22">
        <f>NDMC_EOD!AE22+NDMC_EOD!AF22</f>
        <v>41.71</v>
      </c>
      <c r="M22">
        <f>TPDDL_EOD!AE22+TPDDL_EOD!AF22</f>
        <v>30.34</v>
      </c>
      <c r="N22">
        <f t="shared" si="0"/>
        <v>145.99</v>
      </c>
      <c r="O22" s="112">
        <f t="shared" si="1"/>
        <v>9.9999999999909051E-3</v>
      </c>
      <c r="P22">
        <v>42.662922117953279</v>
      </c>
      <c r="Q22">
        <v>22.751558325912733</v>
      </c>
      <c r="R22">
        <v>8.530584286594971</v>
      </c>
      <c r="S22">
        <v>41.712857045003084</v>
      </c>
      <c r="T22">
        <v>30.342078224535925</v>
      </c>
      <c r="U22" s="114">
        <f t="shared" si="2"/>
        <v>146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270</v>
      </c>
      <c r="G23">
        <f t="shared" si="5"/>
        <v>150</v>
      </c>
      <c r="H23" s="112"/>
      <c r="I23">
        <f>BRPL_EOD!AE23+BRPL_EOD!AF23</f>
        <v>43.83</v>
      </c>
      <c r="J23">
        <f>BYPL_EOD!AE23+BYPL_EOD!AF23</f>
        <v>23.38</v>
      </c>
      <c r="K23">
        <f>MES_EOD!AE23+MES_EOD!AF23</f>
        <v>8.77</v>
      </c>
      <c r="L23">
        <f>NDMC_EOD!AE23+NDMC_EOD!AF23</f>
        <v>42.86</v>
      </c>
      <c r="M23">
        <f>TPDDL_EOD!AE23+TPDDL_EOD!AF23</f>
        <v>31.17</v>
      </c>
      <c r="N23">
        <f t="shared" si="0"/>
        <v>150.01</v>
      </c>
      <c r="O23" s="112">
        <f t="shared" si="1"/>
        <v>-9.9999999999909051E-3</v>
      </c>
      <c r="P23">
        <v>43.827078194787013</v>
      </c>
      <c r="Q23">
        <v>23.37844143723752</v>
      </c>
      <c r="R23">
        <v>8.7694153723085133</v>
      </c>
      <c r="S23">
        <v>42.857142857142861</v>
      </c>
      <c r="T23">
        <v>31.167922138524101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270</v>
      </c>
      <c r="G24">
        <f t="shared" si="5"/>
        <v>150</v>
      </c>
      <c r="H24" s="112"/>
      <c r="I24">
        <f>BRPL_EOD!AE24+BRPL_EOD!AF24</f>
        <v>43.83</v>
      </c>
      <c r="J24">
        <f>BYPL_EOD!AE24+BYPL_EOD!AF24</f>
        <v>23.38</v>
      </c>
      <c r="K24">
        <f>MES_EOD!AE24+MES_EOD!AF24</f>
        <v>8.77</v>
      </c>
      <c r="L24">
        <f>NDMC_EOD!AE24+NDMC_EOD!AF24</f>
        <v>42.86</v>
      </c>
      <c r="M24">
        <f>TPDDL_EOD!AE24+TPDDL_EOD!AF24</f>
        <v>31.17</v>
      </c>
      <c r="N24">
        <f t="shared" si="0"/>
        <v>150.01</v>
      </c>
      <c r="O24" s="112">
        <f t="shared" si="1"/>
        <v>-9.9999999999909051E-3</v>
      </c>
      <c r="P24">
        <v>43.827078194787013</v>
      </c>
      <c r="Q24">
        <v>23.37844143723752</v>
      </c>
      <c r="R24">
        <v>8.7694153723085133</v>
      </c>
      <c r="S24">
        <v>42.857142857142861</v>
      </c>
      <c r="T24">
        <v>31.167922138524101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270</v>
      </c>
      <c r="G25">
        <f t="shared" si="5"/>
        <v>150</v>
      </c>
      <c r="H25" s="112"/>
      <c r="I25">
        <f>BRPL_EOD!AE25+BRPL_EOD!AF25</f>
        <v>43.83</v>
      </c>
      <c r="J25">
        <f>BYPL_EOD!AE25+BYPL_EOD!AF25</f>
        <v>23.38</v>
      </c>
      <c r="K25">
        <f>MES_EOD!AE25+MES_EOD!AF25</f>
        <v>8.77</v>
      </c>
      <c r="L25">
        <f>NDMC_EOD!AE25+NDMC_EOD!AF25</f>
        <v>42.86</v>
      </c>
      <c r="M25">
        <f>TPDDL_EOD!AE25+TPDDL_EOD!AF25</f>
        <v>31.17</v>
      </c>
      <c r="N25">
        <f t="shared" si="0"/>
        <v>150.01</v>
      </c>
      <c r="O25" s="112">
        <f t="shared" si="1"/>
        <v>-9.9999999999909051E-3</v>
      </c>
      <c r="P25">
        <v>43.827078194787013</v>
      </c>
      <c r="Q25">
        <v>23.37844143723752</v>
      </c>
      <c r="R25">
        <v>8.7694153723085133</v>
      </c>
      <c r="S25">
        <v>42.857142857142861</v>
      </c>
      <c r="T25">
        <v>31.167922138524101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270</v>
      </c>
      <c r="G26">
        <f t="shared" si="5"/>
        <v>150</v>
      </c>
      <c r="H26" s="112"/>
      <c r="I26">
        <f>BRPL_EOD!AE26+BRPL_EOD!AF26</f>
        <v>43.83</v>
      </c>
      <c r="J26">
        <f>BYPL_EOD!AE26+BYPL_EOD!AF26</f>
        <v>23.38</v>
      </c>
      <c r="K26">
        <f>MES_EOD!AE26+MES_EOD!AF26</f>
        <v>8.77</v>
      </c>
      <c r="L26">
        <f>NDMC_EOD!AE26+NDMC_EOD!AF26</f>
        <v>42.86</v>
      </c>
      <c r="M26">
        <f>TPDDL_EOD!AE26+TPDDL_EOD!AF26</f>
        <v>31.17</v>
      </c>
      <c r="N26">
        <f t="shared" si="0"/>
        <v>150.01</v>
      </c>
      <c r="O26" s="112">
        <f t="shared" si="1"/>
        <v>-9.9999999999909051E-3</v>
      </c>
      <c r="P26">
        <v>43.827078194787013</v>
      </c>
      <c r="Q26">
        <v>23.37844143723752</v>
      </c>
      <c r="R26">
        <v>8.7694153723085133</v>
      </c>
      <c r="S26">
        <v>42.857142857142861</v>
      </c>
      <c r="T26">
        <v>31.167922138524101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270</v>
      </c>
      <c r="G27">
        <f t="shared" si="5"/>
        <v>150</v>
      </c>
      <c r="H27" s="112"/>
      <c r="I27">
        <f>BRPL_EOD!AE27+BRPL_EOD!AF27</f>
        <v>43.83</v>
      </c>
      <c r="J27">
        <f>BYPL_EOD!AE27+BYPL_EOD!AF27</f>
        <v>23.38</v>
      </c>
      <c r="K27">
        <f>MES_EOD!AE27+MES_EOD!AF27</f>
        <v>8.77</v>
      </c>
      <c r="L27">
        <f>NDMC_EOD!AE27+NDMC_EOD!AF27</f>
        <v>42.86</v>
      </c>
      <c r="M27">
        <f>TPDDL_EOD!AE27+TPDDL_EOD!AF27</f>
        <v>31.17</v>
      </c>
      <c r="N27">
        <f t="shared" si="0"/>
        <v>150.01</v>
      </c>
      <c r="O27" s="112">
        <f t="shared" si="1"/>
        <v>-9.9999999999909051E-3</v>
      </c>
      <c r="P27">
        <v>43.827078194787013</v>
      </c>
      <c r="Q27">
        <v>23.37844143723752</v>
      </c>
      <c r="R27">
        <v>8.7694153723085133</v>
      </c>
      <c r="S27">
        <v>42.857142857142861</v>
      </c>
      <c r="T27">
        <v>31.167922138524101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270</v>
      </c>
      <c r="G28">
        <f t="shared" si="5"/>
        <v>150</v>
      </c>
      <c r="H28" s="112"/>
      <c r="I28">
        <f>BRPL_EOD!AE28+BRPL_EOD!AF28</f>
        <v>43.83</v>
      </c>
      <c r="J28">
        <f>BYPL_EOD!AE28+BYPL_EOD!AF28</f>
        <v>23.38</v>
      </c>
      <c r="K28">
        <f>MES_EOD!AE28+MES_EOD!AF28</f>
        <v>8.77</v>
      </c>
      <c r="L28">
        <f>NDMC_EOD!AE28+NDMC_EOD!AF28</f>
        <v>42.86</v>
      </c>
      <c r="M28">
        <f>TPDDL_EOD!AE28+TPDDL_EOD!AF28</f>
        <v>31.17</v>
      </c>
      <c r="N28">
        <f t="shared" si="0"/>
        <v>150.01</v>
      </c>
      <c r="O28" s="112">
        <f t="shared" si="1"/>
        <v>-9.9999999999909051E-3</v>
      </c>
      <c r="P28">
        <v>43.827078194787013</v>
      </c>
      <c r="Q28">
        <v>23.37844143723752</v>
      </c>
      <c r="R28">
        <v>8.7694153723085133</v>
      </c>
      <c r="S28">
        <v>42.857142857142861</v>
      </c>
      <c r="T28">
        <v>31.167922138524101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270</v>
      </c>
      <c r="G29">
        <f t="shared" si="5"/>
        <v>150</v>
      </c>
      <c r="H29" s="112"/>
      <c r="I29">
        <f>BRPL_EOD!AE29+BRPL_EOD!AF29</f>
        <v>43.83</v>
      </c>
      <c r="J29">
        <f>BYPL_EOD!AE29+BYPL_EOD!AF29</f>
        <v>23.38</v>
      </c>
      <c r="K29">
        <f>MES_EOD!AE29+MES_EOD!AF29</f>
        <v>8.77</v>
      </c>
      <c r="L29">
        <f>NDMC_EOD!AE29+NDMC_EOD!AF29</f>
        <v>42.86</v>
      </c>
      <c r="M29">
        <f>TPDDL_EOD!AE29+TPDDL_EOD!AF29</f>
        <v>31.17</v>
      </c>
      <c r="N29">
        <f t="shared" si="0"/>
        <v>150.01</v>
      </c>
      <c r="O29" s="112">
        <f t="shared" si="1"/>
        <v>-9.9999999999909051E-3</v>
      </c>
      <c r="P29">
        <v>43.827078194787013</v>
      </c>
      <c r="Q29">
        <v>23.37844143723752</v>
      </c>
      <c r="R29">
        <v>8.7694153723085133</v>
      </c>
      <c r="S29">
        <v>42.857142857142861</v>
      </c>
      <c r="T29">
        <v>31.167922138524101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270</v>
      </c>
      <c r="G30">
        <f t="shared" si="5"/>
        <v>150</v>
      </c>
      <c r="H30" s="112"/>
      <c r="I30">
        <f>BRPL_EOD!AE30+BRPL_EOD!AF30</f>
        <v>43.83</v>
      </c>
      <c r="J30">
        <f>BYPL_EOD!AE30+BYPL_EOD!AF30</f>
        <v>23.38</v>
      </c>
      <c r="K30">
        <f>MES_EOD!AE30+MES_EOD!AF30</f>
        <v>8.77</v>
      </c>
      <c r="L30">
        <f>NDMC_EOD!AE30+NDMC_EOD!AF30</f>
        <v>42.86</v>
      </c>
      <c r="M30">
        <f>TPDDL_EOD!AE30+TPDDL_EOD!AF30</f>
        <v>31.17</v>
      </c>
      <c r="N30">
        <f t="shared" si="0"/>
        <v>150.01</v>
      </c>
      <c r="O30" s="112">
        <f t="shared" si="1"/>
        <v>-9.9999999999909051E-3</v>
      </c>
      <c r="P30">
        <v>43.827078194787013</v>
      </c>
      <c r="Q30">
        <v>23.37844143723752</v>
      </c>
      <c r="R30">
        <v>8.7694153723085133</v>
      </c>
      <c r="S30">
        <v>42.857142857142861</v>
      </c>
      <c r="T30">
        <v>31.167922138524101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270</v>
      </c>
      <c r="G31">
        <f t="shared" si="5"/>
        <v>150</v>
      </c>
      <c r="H31" s="112"/>
      <c r="I31">
        <f>BRPL_EOD!AE31+BRPL_EOD!AF31</f>
        <v>43.83</v>
      </c>
      <c r="J31">
        <f>BYPL_EOD!AE31+BYPL_EOD!AF31</f>
        <v>23.38</v>
      </c>
      <c r="K31">
        <f>MES_EOD!AE31+MES_EOD!AF31</f>
        <v>8.77</v>
      </c>
      <c r="L31">
        <f>NDMC_EOD!AE31+NDMC_EOD!AF31</f>
        <v>42.86</v>
      </c>
      <c r="M31">
        <f>TPDDL_EOD!AE31+TPDDL_EOD!AF31</f>
        <v>31.17</v>
      </c>
      <c r="N31">
        <f t="shared" si="0"/>
        <v>150.01</v>
      </c>
      <c r="O31" s="112">
        <f t="shared" si="1"/>
        <v>-9.9999999999909051E-3</v>
      </c>
      <c r="P31">
        <v>43.827078194787013</v>
      </c>
      <c r="Q31">
        <v>23.37844143723752</v>
      </c>
      <c r="R31">
        <v>8.7694153723085133</v>
      </c>
      <c r="S31">
        <v>42.857142857142861</v>
      </c>
      <c r="T31">
        <v>31.167922138524101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270</v>
      </c>
      <c r="G32">
        <f t="shared" si="5"/>
        <v>150</v>
      </c>
      <c r="H32" s="112"/>
      <c r="I32">
        <f>BRPL_EOD!AE32+BRPL_EOD!AF32</f>
        <v>43.83</v>
      </c>
      <c r="J32">
        <f>BYPL_EOD!AE32+BYPL_EOD!AF32</f>
        <v>23.38</v>
      </c>
      <c r="K32">
        <f>MES_EOD!AE32+MES_EOD!AF32</f>
        <v>8.77</v>
      </c>
      <c r="L32">
        <f>NDMC_EOD!AE32+NDMC_EOD!AF32</f>
        <v>42.86</v>
      </c>
      <c r="M32">
        <f>TPDDL_EOD!AE32+TPDDL_EOD!AF32</f>
        <v>31.17</v>
      </c>
      <c r="N32">
        <f t="shared" si="0"/>
        <v>150.01</v>
      </c>
      <c r="O32" s="112">
        <f t="shared" si="1"/>
        <v>-9.9999999999909051E-3</v>
      </c>
      <c r="P32">
        <v>43.827078194787013</v>
      </c>
      <c r="Q32">
        <v>23.37844143723752</v>
      </c>
      <c r="R32">
        <v>8.7694153723085133</v>
      </c>
      <c r="S32">
        <v>42.857142857142861</v>
      </c>
      <c r="T32">
        <v>31.167922138524101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270</v>
      </c>
      <c r="G33">
        <f t="shared" si="5"/>
        <v>150</v>
      </c>
      <c r="H33" s="112"/>
      <c r="I33">
        <f>BRPL_EOD!AE33+BRPL_EOD!AF33</f>
        <v>43.83</v>
      </c>
      <c r="J33">
        <f>BYPL_EOD!AE33+BYPL_EOD!AF33</f>
        <v>23.38</v>
      </c>
      <c r="K33">
        <f>MES_EOD!AE33+MES_EOD!AF33</f>
        <v>8.77</v>
      </c>
      <c r="L33">
        <f>NDMC_EOD!AE33+NDMC_EOD!AF33</f>
        <v>42.86</v>
      </c>
      <c r="M33">
        <f>TPDDL_EOD!AE33+TPDDL_EOD!AF33</f>
        <v>31.17</v>
      </c>
      <c r="N33">
        <f t="shared" si="0"/>
        <v>150.01</v>
      </c>
      <c r="O33" s="112">
        <f t="shared" si="1"/>
        <v>-9.9999999999909051E-3</v>
      </c>
      <c r="P33">
        <v>43.827078194787013</v>
      </c>
      <c r="Q33">
        <v>23.37844143723752</v>
      </c>
      <c r="R33">
        <v>8.7694153723085133</v>
      </c>
      <c r="S33">
        <v>42.857142857142861</v>
      </c>
      <c r="T33">
        <v>31.167922138524101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270</v>
      </c>
      <c r="G34">
        <f t="shared" si="5"/>
        <v>150</v>
      </c>
      <c r="H34" s="112"/>
      <c r="I34">
        <f>BRPL_EOD!AE34+BRPL_EOD!AF34</f>
        <v>43.83</v>
      </c>
      <c r="J34">
        <f>BYPL_EOD!AE34+BYPL_EOD!AF34</f>
        <v>23.38</v>
      </c>
      <c r="K34">
        <f>MES_EOD!AE34+MES_EOD!AF34</f>
        <v>8.77</v>
      </c>
      <c r="L34">
        <f>NDMC_EOD!AE34+NDMC_EOD!AF34</f>
        <v>42.86</v>
      </c>
      <c r="M34">
        <f>TPDDL_EOD!AE34+TPDDL_EOD!AF34</f>
        <v>31.17</v>
      </c>
      <c r="N34">
        <f t="shared" si="0"/>
        <v>150.01</v>
      </c>
      <c r="O34" s="112">
        <f t="shared" si="1"/>
        <v>-9.9999999999909051E-3</v>
      </c>
      <c r="P34">
        <v>43.827078194787013</v>
      </c>
      <c r="Q34">
        <v>23.37844143723752</v>
      </c>
      <c r="R34">
        <v>8.7694153723085133</v>
      </c>
      <c r="S34">
        <v>42.857142857142861</v>
      </c>
      <c r="T34">
        <v>31.167922138524101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270</v>
      </c>
      <c r="G35">
        <f t="shared" si="5"/>
        <v>150</v>
      </c>
      <c r="H35" s="112"/>
      <c r="I35">
        <f>BRPL_EOD!AE35+BRPL_EOD!AF35</f>
        <v>43.83</v>
      </c>
      <c r="J35">
        <f>BYPL_EOD!AE35+BYPL_EOD!AF35</f>
        <v>23.38</v>
      </c>
      <c r="K35">
        <f>MES_EOD!AE35+MES_EOD!AF35</f>
        <v>8.77</v>
      </c>
      <c r="L35">
        <f>NDMC_EOD!AE35+NDMC_EOD!AF35</f>
        <v>42.86</v>
      </c>
      <c r="M35">
        <f>TPDDL_EOD!AE35+TPDDL_EOD!AF35</f>
        <v>31.17</v>
      </c>
      <c r="N35">
        <f t="shared" si="0"/>
        <v>150.01</v>
      </c>
      <c r="O35" s="112">
        <f t="shared" si="1"/>
        <v>-9.9999999999909051E-3</v>
      </c>
      <c r="P35">
        <v>43.827078194787013</v>
      </c>
      <c r="Q35">
        <v>23.37844143723752</v>
      </c>
      <c r="R35">
        <v>8.7694153723085133</v>
      </c>
      <c r="S35">
        <v>42.857142857142861</v>
      </c>
      <c r="T35">
        <v>31.167922138524101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43.83</v>
      </c>
      <c r="J36">
        <f>BYPL_EOD!AE36+BYPL_EOD!AF36</f>
        <v>23.38</v>
      </c>
      <c r="K36">
        <f>MES_EOD!AE36+MES_EOD!AF36</f>
        <v>8.77</v>
      </c>
      <c r="L36">
        <f>NDMC_EOD!AE36+NDMC_EOD!AF36</f>
        <v>42.86</v>
      </c>
      <c r="M36">
        <f>TPDDL_EOD!AE36+TPDDL_EOD!AF36</f>
        <v>31.17</v>
      </c>
      <c r="N36">
        <f t="shared" si="0"/>
        <v>150.01</v>
      </c>
      <c r="O36" s="112">
        <f t="shared" si="1"/>
        <v>-9.9999999999909051E-3</v>
      </c>
      <c r="P36">
        <v>43.827078194787013</v>
      </c>
      <c r="Q36">
        <v>23.37844143723752</v>
      </c>
      <c r="R36">
        <v>8.7694153723085133</v>
      </c>
      <c r="S36">
        <v>42.857142857142861</v>
      </c>
      <c r="T36">
        <v>31.167922138524101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43.83</v>
      </c>
      <c r="J37">
        <f>BYPL_EOD!AE37+BYPL_EOD!AF37</f>
        <v>23.38</v>
      </c>
      <c r="K37">
        <f>MES_EOD!AE37+MES_EOD!AF37</f>
        <v>8.77</v>
      </c>
      <c r="L37">
        <f>NDMC_EOD!AE37+NDMC_EOD!AF37</f>
        <v>42.86</v>
      </c>
      <c r="M37">
        <f>TPDDL_EOD!AE37+TPDDL_EOD!AF37</f>
        <v>31.17</v>
      </c>
      <c r="N37">
        <f t="shared" si="0"/>
        <v>150.01</v>
      </c>
      <c r="O37" s="112">
        <f t="shared" si="1"/>
        <v>-9.9999999999909051E-3</v>
      </c>
      <c r="P37">
        <v>43.827078194787013</v>
      </c>
      <c r="Q37">
        <v>23.37844143723752</v>
      </c>
      <c r="R37">
        <v>8.7694153723085133</v>
      </c>
      <c r="S37">
        <v>42.857142857142861</v>
      </c>
      <c r="T37">
        <v>31.167922138524101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43.83</v>
      </c>
      <c r="J38">
        <f>BYPL_EOD!AE38+BYPL_EOD!AF38</f>
        <v>23.38</v>
      </c>
      <c r="K38">
        <f>MES_EOD!AE38+MES_EOD!AF38</f>
        <v>8.77</v>
      </c>
      <c r="L38">
        <f>NDMC_EOD!AE38+NDMC_EOD!AF38</f>
        <v>42.86</v>
      </c>
      <c r="M38">
        <f>TPDDL_EOD!AE38+TPDDL_EOD!AF38</f>
        <v>31.17</v>
      </c>
      <c r="N38">
        <f t="shared" si="0"/>
        <v>150.01</v>
      </c>
      <c r="O38" s="112">
        <f t="shared" si="1"/>
        <v>-9.9999999999909051E-3</v>
      </c>
      <c r="P38">
        <v>43.827078194787013</v>
      </c>
      <c r="Q38">
        <v>23.37844143723752</v>
      </c>
      <c r="R38">
        <v>8.7694153723085133</v>
      </c>
      <c r="S38">
        <v>42.857142857142861</v>
      </c>
      <c r="T38">
        <v>31.167922138524101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270</v>
      </c>
      <c r="G39">
        <f t="shared" si="5"/>
        <v>150</v>
      </c>
      <c r="H39" s="112"/>
      <c r="I39">
        <f>BRPL_EOD!AE39+BRPL_EOD!AF39</f>
        <v>43.83</v>
      </c>
      <c r="J39">
        <f>BYPL_EOD!AE39+BYPL_EOD!AF39</f>
        <v>23.38</v>
      </c>
      <c r="K39">
        <f>MES_EOD!AE39+MES_EOD!AF39</f>
        <v>8.77</v>
      </c>
      <c r="L39">
        <f>NDMC_EOD!AE39+NDMC_EOD!AF39</f>
        <v>42.86</v>
      </c>
      <c r="M39">
        <f>TPDDL_EOD!AE39+TPDDL_EOD!AF39</f>
        <v>31.17</v>
      </c>
      <c r="N39">
        <f t="shared" si="0"/>
        <v>150.01</v>
      </c>
      <c r="O39" s="112">
        <f t="shared" si="1"/>
        <v>-9.9999999999909051E-3</v>
      </c>
      <c r="P39">
        <v>43.827078194787013</v>
      </c>
      <c r="Q39">
        <v>23.37844143723752</v>
      </c>
      <c r="R39">
        <v>8.7694153723085133</v>
      </c>
      <c r="S39">
        <v>42.857142857142861</v>
      </c>
      <c r="T39">
        <v>31.167922138524101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270</v>
      </c>
      <c r="G40">
        <f t="shared" si="5"/>
        <v>150</v>
      </c>
      <c r="H40" s="112"/>
      <c r="I40">
        <f>BRPL_EOD!AE40+BRPL_EOD!AF40</f>
        <v>43.83</v>
      </c>
      <c r="J40">
        <f>BYPL_EOD!AE40+BYPL_EOD!AF40</f>
        <v>23.38</v>
      </c>
      <c r="K40">
        <f>MES_EOD!AE40+MES_EOD!AF40</f>
        <v>8.77</v>
      </c>
      <c r="L40">
        <f>NDMC_EOD!AE40+NDMC_EOD!AF40</f>
        <v>42.86</v>
      </c>
      <c r="M40">
        <f>TPDDL_EOD!AE40+TPDDL_EOD!AF40</f>
        <v>31.17</v>
      </c>
      <c r="N40">
        <f t="shared" si="0"/>
        <v>150.01</v>
      </c>
      <c r="O40" s="112">
        <f t="shared" si="1"/>
        <v>-9.9999999999909051E-3</v>
      </c>
      <c r="P40">
        <v>43.827078194787013</v>
      </c>
      <c r="Q40">
        <v>23.37844143723752</v>
      </c>
      <c r="R40">
        <v>8.7694153723085133</v>
      </c>
      <c r="S40">
        <v>42.857142857142861</v>
      </c>
      <c r="T40">
        <v>31.167922138524101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270</v>
      </c>
      <c r="G41">
        <f t="shared" si="5"/>
        <v>150</v>
      </c>
      <c r="H41" s="112"/>
      <c r="I41">
        <f>BRPL_EOD!AE41+BRPL_EOD!AF41</f>
        <v>43.83</v>
      </c>
      <c r="J41">
        <f>BYPL_EOD!AE41+BYPL_EOD!AF41</f>
        <v>23.38</v>
      </c>
      <c r="K41">
        <f>MES_EOD!AE41+MES_EOD!AF41</f>
        <v>8.77</v>
      </c>
      <c r="L41">
        <f>NDMC_EOD!AE41+NDMC_EOD!AF41</f>
        <v>42.86</v>
      </c>
      <c r="M41">
        <f>TPDDL_EOD!AE41+TPDDL_EOD!AF41</f>
        <v>31.17</v>
      </c>
      <c r="N41">
        <f t="shared" si="0"/>
        <v>150.01</v>
      </c>
      <c r="O41" s="112">
        <f t="shared" si="1"/>
        <v>-9.9999999999909051E-3</v>
      </c>
      <c r="P41">
        <v>43.827078194787013</v>
      </c>
      <c r="Q41">
        <v>23.37844143723752</v>
      </c>
      <c r="R41">
        <v>8.7694153723085133</v>
      </c>
      <c r="S41">
        <v>42.857142857142861</v>
      </c>
      <c r="T41">
        <v>31.167922138524101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270</v>
      </c>
      <c r="G42">
        <f t="shared" si="5"/>
        <v>150</v>
      </c>
      <c r="H42" s="112"/>
      <c r="I42">
        <f>BRPL_EOD!AE42+BRPL_EOD!AF42</f>
        <v>43.83</v>
      </c>
      <c r="J42">
        <f>BYPL_EOD!AE42+BYPL_EOD!AF42</f>
        <v>23.38</v>
      </c>
      <c r="K42">
        <f>MES_EOD!AE42+MES_EOD!AF42</f>
        <v>8.77</v>
      </c>
      <c r="L42">
        <f>NDMC_EOD!AE42+NDMC_EOD!AF42</f>
        <v>42.86</v>
      </c>
      <c r="M42">
        <f>TPDDL_EOD!AE42+TPDDL_EOD!AF42</f>
        <v>31.17</v>
      </c>
      <c r="N42">
        <f t="shared" si="0"/>
        <v>150.01</v>
      </c>
      <c r="O42" s="112">
        <f t="shared" si="1"/>
        <v>-9.9999999999909051E-3</v>
      </c>
      <c r="P42">
        <v>43.827078194787013</v>
      </c>
      <c r="Q42">
        <v>23.37844143723752</v>
      </c>
      <c r="R42">
        <v>8.7694153723085133</v>
      </c>
      <c r="S42">
        <v>42.857142857142861</v>
      </c>
      <c r="T42">
        <v>31.167922138524101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270</v>
      </c>
      <c r="G43">
        <f t="shared" si="5"/>
        <v>150</v>
      </c>
      <c r="H43" s="112"/>
      <c r="I43">
        <f>BRPL_EOD!AE43+BRPL_EOD!AF43</f>
        <v>43.83</v>
      </c>
      <c r="J43">
        <f>BYPL_EOD!AE43+BYPL_EOD!AF43</f>
        <v>23.38</v>
      </c>
      <c r="K43">
        <f>MES_EOD!AE43+MES_EOD!AF43</f>
        <v>8.77</v>
      </c>
      <c r="L43">
        <f>NDMC_EOD!AE43+NDMC_EOD!AF43</f>
        <v>42.86</v>
      </c>
      <c r="M43">
        <f>TPDDL_EOD!AE43+TPDDL_EOD!AF43</f>
        <v>31.17</v>
      </c>
      <c r="N43">
        <f t="shared" si="0"/>
        <v>150.01</v>
      </c>
      <c r="O43" s="112">
        <f t="shared" si="1"/>
        <v>-9.9999999999909051E-3</v>
      </c>
      <c r="P43">
        <v>43.827078194787013</v>
      </c>
      <c r="Q43">
        <v>23.37844143723752</v>
      </c>
      <c r="R43">
        <v>8.7694153723085133</v>
      </c>
      <c r="S43">
        <v>42.857142857142861</v>
      </c>
      <c r="T43">
        <v>31.167922138524101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270</v>
      </c>
      <c r="G44">
        <f t="shared" si="5"/>
        <v>150</v>
      </c>
      <c r="H44" s="112"/>
      <c r="I44">
        <f>BRPL_EOD!AE44+BRPL_EOD!AF44</f>
        <v>43.83</v>
      </c>
      <c r="J44">
        <f>BYPL_EOD!AE44+BYPL_EOD!AF44</f>
        <v>23.38</v>
      </c>
      <c r="K44">
        <f>MES_EOD!AE44+MES_EOD!AF44</f>
        <v>8.77</v>
      </c>
      <c r="L44">
        <f>NDMC_EOD!AE44+NDMC_EOD!AF44</f>
        <v>42.86</v>
      </c>
      <c r="M44">
        <f>TPDDL_EOD!AE44+TPDDL_EOD!AF44</f>
        <v>31.17</v>
      </c>
      <c r="N44">
        <f t="shared" si="0"/>
        <v>150.01</v>
      </c>
      <c r="O44" s="112">
        <f t="shared" si="1"/>
        <v>-9.9999999999909051E-3</v>
      </c>
      <c r="P44">
        <v>43.827078194787013</v>
      </c>
      <c r="Q44">
        <v>23.37844143723752</v>
      </c>
      <c r="R44">
        <v>8.7694153723085133</v>
      </c>
      <c r="S44">
        <v>42.857142857142861</v>
      </c>
      <c r="T44">
        <v>31.167922138524101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270</v>
      </c>
      <c r="G45">
        <f t="shared" si="5"/>
        <v>150</v>
      </c>
      <c r="H45" s="112"/>
      <c r="I45">
        <f>BRPL_EOD!AE45+BRPL_EOD!AF45</f>
        <v>43.83</v>
      </c>
      <c r="J45">
        <f>BYPL_EOD!AE45+BYPL_EOD!AF45</f>
        <v>23.38</v>
      </c>
      <c r="K45">
        <f>MES_EOD!AE45+MES_EOD!AF45</f>
        <v>8.77</v>
      </c>
      <c r="L45">
        <f>NDMC_EOD!AE45+NDMC_EOD!AF45</f>
        <v>42.86</v>
      </c>
      <c r="M45">
        <f>TPDDL_EOD!AE45+TPDDL_EOD!AF45</f>
        <v>31.17</v>
      </c>
      <c r="N45">
        <f t="shared" si="0"/>
        <v>150.01</v>
      </c>
      <c r="O45" s="112">
        <f t="shared" si="1"/>
        <v>-9.9999999999909051E-3</v>
      </c>
      <c r="P45">
        <v>43.827078194787013</v>
      </c>
      <c r="Q45">
        <v>23.37844143723752</v>
      </c>
      <c r="R45">
        <v>8.7694153723085133</v>
      </c>
      <c r="S45">
        <v>42.857142857142861</v>
      </c>
      <c r="T45">
        <v>31.167922138524101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270</v>
      </c>
      <c r="G46">
        <f t="shared" si="5"/>
        <v>150</v>
      </c>
      <c r="H46" s="112"/>
      <c r="I46">
        <f>BRPL_EOD!AE46+BRPL_EOD!AF46</f>
        <v>43.83</v>
      </c>
      <c r="J46">
        <f>BYPL_EOD!AE46+BYPL_EOD!AF46</f>
        <v>23.38</v>
      </c>
      <c r="K46">
        <f>MES_EOD!AE46+MES_EOD!AF46</f>
        <v>8.77</v>
      </c>
      <c r="L46">
        <f>NDMC_EOD!AE46+NDMC_EOD!AF46</f>
        <v>42.86</v>
      </c>
      <c r="M46">
        <f>TPDDL_EOD!AE46+TPDDL_EOD!AF46</f>
        <v>31.17</v>
      </c>
      <c r="N46">
        <f t="shared" si="0"/>
        <v>150.01</v>
      </c>
      <c r="O46" s="112">
        <f t="shared" si="1"/>
        <v>-9.9999999999909051E-3</v>
      </c>
      <c r="P46">
        <v>43.827078194787013</v>
      </c>
      <c r="Q46">
        <v>23.37844143723752</v>
      </c>
      <c r="R46">
        <v>8.7694153723085133</v>
      </c>
      <c r="S46">
        <v>42.857142857142861</v>
      </c>
      <c r="T46">
        <v>31.167922138524101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43.25</v>
      </c>
      <c r="J47">
        <f>BYPL_EOD!AE47+BYPL_EOD!AF47</f>
        <v>23.06</v>
      </c>
      <c r="K47">
        <f>MES_EOD!AE47+MES_EOD!AF47</f>
        <v>8.65</v>
      </c>
      <c r="L47">
        <f>NDMC_EOD!AE47+NDMC_EOD!AF47</f>
        <v>42.29</v>
      </c>
      <c r="M47">
        <f>TPDDL_EOD!AE47+TPDDL_EOD!AF47</f>
        <v>30.75</v>
      </c>
      <c r="N47">
        <f t="shared" si="0"/>
        <v>148</v>
      </c>
      <c r="O47" s="112">
        <f t="shared" si="1"/>
        <v>0</v>
      </c>
      <c r="P47">
        <v>43.25</v>
      </c>
      <c r="Q47">
        <v>23.06</v>
      </c>
      <c r="R47">
        <v>8.65</v>
      </c>
      <c r="S47">
        <v>42.29</v>
      </c>
      <c r="T47">
        <v>30.75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43.25</v>
      </c>
      <c r="J48">
        <f>BYPL_EOD!AE48+BYPL_EOD!AF48</f>
        <v>23.06</v>
      </c>
      <c r="K48">
        <f>MES_EOD!AE48+MES_EOD!AF48</f>
        <v>8.65</v>
      </c>
      <c r="L48">
        <f>NDMC_EOD!AE48+NDMC_EOD!AF48</f>
        <v>42.29</v>
      </c>
      <c r="M48">
        <f>TPDDL_EOD!AE48+TPDDL_EOD!AF48</f>
        <v>30.75</v>
      </c>
      <c r="N48">
        <f t="shared" si="0"/>
        <v>148</v>
      </c>
      <c r="O48" s="112">
        <f t="shared" si="1"/>
        <v>0</v>
      </c>
      <c r="P48">
        <v>43.25</v>
      </c>
      <c r="Q48">
        <v>23.06</v>
      </c>
      <c r="R48">
        <v>8.65</v>
      </c>
      <c r="S48">
        <v>42.29</v>
      </c>
      <c r="T48">
        <v>30.75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43.25</v>
      </c>
      <c r="J49">
        <f>BYPL_EOD!AE49+BYPL_EOD!AF49</f>
        <v>23.06</v>
      </c>
      <c r="K49">
        <f>MES_EOD!AE49+MES_EOD!AF49</f>
        <v>8.65</v>
      </c>
      <c r="L49">
        <f>NDMC_EOD!AE49+NDMC_EOD!AF49</f>
        <v>42.29</v>
      </c>
      <c r="M49">
        <f>TPDDL_EOD!AE49+TPDDL_EOD!AF49</f>
        <v>30.75</v>
      </c>
      <c r="N49">
        <f t="shared" si="0"/>
        <v>148</v>
      </c>
      <c r="O49" s="112">
        <f t="shared" si="1"/>
        <v>0</v>
      </c>
      <c r="P49">
        <v>43.25</v>
      </c>
      <c r="Q49">
        <v>23.06</v>
      </c>
      <c r="R49">
        <v>8.65</v>
      </c>
      <c r="S49">
        <v>42.29</v>
      </c>
      <c r="T49">
        <v>30.75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43.25</v>
      </c>
      <c r="J50">
        <f>BYPL_EOD!AE50+BYPL_EOD!AF50</f>
        <v>23.06</v>
      </c>
      <c r="K50">
        <f>MES_EOD!AE50+MES_EOD!AF50</f>
        <v>8.65</v>
      </c>
      <c r="L50">
        <f>NDMC_EOD!AE50+NDMC_EOD!AF50</f>
        <v>42.29</v>
      </c>
      <c r="M50">
        <f>TPDDL_EOD!AE50+TPDDL_EOD!AF50</f>
        <v>30.75</v>
      </c>
      <c r="N50">
        <f t="shared" si="0"/>
        <v>148</v>
      </c>
      <c r="O50" s="112">
        <f t="shared" si="1"/>
        <v>0</v>
      </c>
      <c r="P50">
        <v>43.25</v>
      </c>
      <c r="Q50">
        <v>23.06</v>
      </c>
      <c r="R50">
        <v>8.65</v>
      </c>
      <c r="S50">
        <v>42.29</v>
      </c>
      <c r="T50">
        <v>30.75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270</v>
      </c>
      <c r="G51">
        <f t="shared" si="5"/>
        <v>145</v>
      </c>
      <c r="H51" s="112"/>
      <c r="I51">
        <f>BRPL_EOD!AE51+BRPL_EOD!AF51</f>
        <v>42.37</v>
      </c>
      <c r="J51">
        <f>BYPL_EOD!AE51+BYPL_EOD!AF51</f>
        <v>22.6</v>
      </c>
      <c r="K51">
        <f>MES_EOD!AE51+MES_EOD!AF51</f>
        <v>8.4700000000000006</v>
      </c>
      <c r="L51">
        <f>NDMC_EOD!AE51+NDMC_EOD!AF51</f>
        <v>41.43</v>
      </c>
      <c r="M51">
        <f>TPDDL_EOD!AE51+TPDDL_EOD!AF51</f>
        <v>30.13</v>
      </c>
      <c r="N51">
        <f t="shared" si="0"/>
        <v>145</v>
      </c>
      <c r="O51" s="112">
        <f t="shared" si="1"/>
        <v>0</v>
      </c>
      <c r="P51">
        <v>42.37</v>
      </c>
      <c r="Q51">
        <v>22.6</v>
      </c>
      <c r="R51">
        <v>8.4700000000000006</v>
      </c>
      <c r="S51">
        <v>41.43</v>
      </c>
      <c r="T51">
        <v>30.13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270</v>
      </c>
      <c r="G52">
        <f t="shared" si="5"/>
        <v>145</v>
      </c>
      <c r="H52" s="112"/>
      <c r="I52">
        <f>BRPL_EOD!AE52+BRPL_EOD!AF52</f>
        <v>42.37</v>
      </c>
      <c r="J52">
        <f>BYPL_EOD!AE52+BYPL_EOD!AF52</f>
        <v>22.6</v>
      </c>
      <c r="K52">
        <f>MES_EOD!AE52+MES_EOD!AF52</f>
        <v>8.4700000000000006</v>
      </c>
      <c r="L52">
        <f>NDMC_EOD!AE52+NDMC_EOD!AF52</f>
        <v>41.43</v>
      </c>
      <c r="M52">
        <f>TPDDL_EOD!AE52+TPDDL_EOD!AF52</f>
        <v>30.13</v>
      </c>
      <c r="N52">
        <f t="shared" si="0"/>
        <v>145</v>
      </c>
      <c r="O52" s="112">
        <f t="shared" si="1"/>
        <v>0</v>
      </c>
      <c r="P52">
        <v>42.37</v>
      </c>
      <c r="Q52">
        <v>22.6</v>
      </c>
      <c r="R52">
        <v>8.4700000000000006</v>
      </c>
      <c r="S52">
        <v>41.43</v>
      </c>
      <c r="T52">
        <v>30.13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270</v>
      </c>
      <c r="G53">
        <f t="shared" si="5"/>
        <v>145</v>
      </c>
      <c r="H53" s="112"/>
      <c r="I53">
        <f>BRPL_EOD!AE53+BRPL_EOD!AF53</f>
        <v>42.37</v>
      </c>
      <c r="J53">
        <f>BYPL_EOD!AE53+BYPL_EOD!AF53</f>
        <v>22.6</v>
      </c>
      <c r="K53">
        <f>MES_EOD!AE53+MES_EOD!AF53</f>
        <v>8.4700000000000006</v>
      </c>
      <c r="L53">
        <f>NDMC_EOD!AE53+NDMC_EOD!AF53</f>
        <v>41.43</v>
      </c>
      <c r="M53">
        <f>TPDDL_EOD!AE53+TPDDL_EOD!AF53</f>
        <v>30.13</v>
      </c>
      <c r="N53">
        <f t="shared" si="0"/>
        <v>145</v>
      </c>
      <c r="O53" s="112">
        <f t="shared" si="1"/>
        <v>0</v>
      </c>
      <c r="P53">
        <v>42.37</v>
      </c>
      <c r="Q53">
        <v>22.6</v>
      </c>
      <c r="R53">
        <v>8.4700000000000006</v>
      </c>
      <c r="S53">
        <v>41.43</v>
      </c>
      <c r="T53">
        <v>30.13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270</v>
      </c>
      <c r="G54">
        <f t="shared" si="5"/>
        <v>145</v>
      </c>
      <c r="H54" s="112"/>
      <c r="I54">
        <f>BRPL_EOD!AE54+BRPL_EOD!AF54</f>
        <v>42.37</v>
      </c>
      <c r="J54">
        <f>BYPL_EOD!AE54+BYPL_EOD!AF54</f>
        <v>22.6</v>
      </c>
      <c r="K54">
        <f>MES_EOD!AE54+MES_EOD!AF54</f>
        <v>8.4700000000000006</v>
      </c>
      <c r="L54">
        <f>NDMC_EOD!AE54+NDMC_EOD!AF54</f>
        <v>41.43</v>
      </c>
      <c r="M54">
        <f>TPDDL_EOD!AE54+TPDDL_EOD!AF54</f>
        <v>30.13</v>
      </c>
      <c r="N54">
        <f t="shared" si="0"/>
        <v>145</v>
      </c>
      <c r="O54" s="112">
        <f t="shared" si="1"/>
        <v>0</v>
      </c>
      <c r="P54">
        <v>42.37</v>
      </c>
      <c r="Q54">
        <v>22.6</v>
      </c>
      <c r="R54">
        <v>8.4700000000000006</v>
      </c>
      <c r="S54">
        <v>41.43</v>
      </c>
      <c r="T54">
        <v>30.13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270</v>
      </c>
      <c r="G55">
        <f t="shared" si="5"/>
        <v>145</v>
      </c>
      <c r="H55" s="112"/>
      <c r="I55">
        <f>BRPL_EOD!AE55+BRPL_EOD!AF55</f>
        <v>42.37</v>
      </c>
      <c r="J55">
        <f>BYPL_EOD!AE55+BYPL_EOD!AF55</f>
        <v>22.6</v>
      </c>
      <c r="K55">
        <f>MES_EOD!AE55+MES_EOD!AF55</f>
        <v>8.4700000000000006</v>
      </c>
      <c r="L55">
        <f>NDMC_EOD!AE55+NDMC_EOD!AF55</f>
        <v>41.43</v>
      </c>
      <c r="M55">
        <f>TPDDL_EOD!AE55+TPDDL_EOD!AF55</f>
        <v>30.13</v>
      </c>
      <c r="N55">
        <f t="shared" si="0"/>
        <v>145</v>
      </c>
      <c r="O55" s="112">
        <f t="shared" si="1"/>
        <v>0</v>
      </c>
      <c r="P55">
        <v>42.37</v>
      </c>
      <c r="Q55">
        <v>22.6</v>
      </c>
      <c r="R55">
        <v>8.4700000000000006</v>
      </c>
      <c r="S55">
        <v>41.43</v>
      </c>
      <c r="T55">
        <v>30.13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270</v>
      </c>
      <c r="G56">
        <f t="shared" si="5"/>
        <v>145</v>
      </c>
      <c r="H56" s="112"/>
      <c r="I56">
        <f>BRPL_EOD!AE56+BRPL_EOD!AF56</f>
        <v>42.37</v>
      </c>
      <c r="J56">
        <f>BYPL_EOD!AE56+BYPL_EOD!AF56</f>
        <v>22.6</v>
      </c>
      <c r="K56">
        <f>MES_EOD!AE56+MES_EOD!AF56</f>
        <v>8.4700000000000006</v>
      </c>
      <c r="L56">
        <f>NDMC_EOD!AE56+NDMC_EOD!AF56</f>
        <v>41.43</v>
      </c>
      <c r="M56">
        <f>TPDDL_EOD!AE56+TPDDL_EOD!AF56</f>
        <v>30.13</v>
      </c>
      <c r="N56">
        <f t="shared" si="0"/>
        <v>145</v>
      </c>
      <c r="O56" s="112">
        <f t="shared" si="1"/>
        <v>0</v>
      </c>
      <c r="P56">
        <v>42.37</v>
      </c>
      <c r="Q56">
        <v>22.6</v>
      </c>
      <c r="R56">
        <v>8.4700000000000006</v>
      </c>
      <c r="S56">
        <v>41.43</v>
      </c>
      <c r="T56">
        <v>30.13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270</v>
      </c>
      <c r="G57">
        <f t="shared" si="5"/>
        <v>145</v>
      </c>
      <c r="H57" s="112"/>
      <c r="I57">
        <f>BRPL_EOD!AE57+BRPL_EOD!AF57</f>
        <v>42.37</v>
      </c>
      <c r="J57">
        <f>BYPL_EOD!AE57+BYPL_EOD!AF57</f>
        <v>22.6</v>
      </c>
      <c r="K57">
        <f>MES_EOD!AE57+MES_EOD!AF57</f>
        <v>8.4700000000000006</v>
      </c>
      <c r="L57">
        <f>NDMC_EOD!AE57+NDMC_EOD!AF57</f>
        <v>41.43</v>
      </c>
      <c r="M57">
        <f>TPDDL_EOD!AE57+TPDDL_EOD!AF57</f>
        <v>30.13</v>
      </c>
      <c r="N57">
        <f t="shared" si="0"/>
        <v>145</v>
      </c>
      <c r="O57" s="112">
        <f t="shared" si="1"/>
        <v>0</v>
      </c>
      <c r="P57">
        <v>42.37</v>
      </c>
      <c r="Q57">
        <v>22.6</v>
      </c>
      <c r="R57">
        <v>8.4700000000000006</v>
      </c>
      <c r="S57">
        <v>41.43</v>
      </c>
      <c r="T57">
        <v>30.13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270</v>
      </c>
      <c r="G58">
        <f t="shared" si="5"/>
        <v>145</v>
      </c>
      <c r="H58" s="112"/>
      <c r="I58">
        <f>BRPL_EOD!AE58+BRPL_EOD!AF58</f>
        <v>42.37</v>
      </c>
      <c r="J58">
        <f>BYPL_EOD!AE58+BYPL_EOD!AF58</f>
        <v>22.6</v>
      </c>
      <c r="K58">
        <f>MES_EOD!AE58+MES_EOD!AF58</f>
        <v>8.4700000000000006</v>
      </c>
      <c r="L58">
        <f>NDMC_EOD!AE58+NDMC_EOD!AF58</f>
        <v>41.43</v>
      </c>
      <c r="M58">
        <f>TPDDL_EOD!AE58+TPDDL_EOD!AF58</f>
        <v>30.13</v>
      </c>
      <c r="N58">
        <f t="shared" si="0"/>
        <v>145</v>
      </c>
      <c r="O58" s="112">
        <f t="shared" si="1"/>
        <v>0</v>
      </c>
      <c r="P58">
        <v>42.37</v>
      </c>
      <c r="Q58">
        <v>22.6</v>
      </c>
      <c r="R58">
        <v>8.4700000000000006</v>
      </c>
      <c r="S58">
        <v>41.43</v>
      </c>
      <c r="T58">
        <v>30.13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270</v>
      </c>
      <c r="G59">
        <f t="shared" si="5"/>
        <v>142</v>
      </c>
      <c r="H59" s="112"/>
      <c r="I59">
        <f>BRPL_EOD!AE59+BRPL_EOD!AF59</f>
        <v>41.49</v>
      </c>
      <c r="J59">
        <f>BYPL_EOD!AE59+BYPL_EOD!AF59</f>
        <v>22.13</v>
      </c>
      <c r="K59">
        <f>MES_EOD!AE59+MES_EOD!AF59</f>
        <v>8.3000000000000007</v>
      </c>
      <c r="L59">
        <f>NDMC_EOD!AE59+NDMC_EOD!AF59</f>
        <v>40.57</v>
      </c>
      <c r="M59">
        <f>TPDDL_EOD!AE59+TPDDL_EOD!AF59</f>
        <v>29.51</v>
      </c>
      <c r="N59">
        <f t="shared" si="0"/>
        <v>142</v>
      </c>
      <c r="O59" s="112">
        <f t="shared" si="1"/>
        <v>0</v>
      </c>
      <c r="P59">
        <v>41.49</v>
      </c>
      <c r="Q59">
        <v>22.13</v>
      </c>
      <c r="R59">
        <v>8.3000000000000007</v>
      </c>
      <c r="S59">
        <v>40.57</v>
      </c>
      <c r="T59">
        <v>29.51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270</v>
      </c>
      <c r="G60">
        <f t="shared" si="5"/>
        <v>142</v>
      </c>
      <c r="H60" s="112"/>
      <c r="I60">
        <f>BRPL_EOD!AE60+BRPL_EOD!AF60</f>
        <v>41.49</v>
      </c>
      <c r="J60">
        <f>BYPL_EOD!AE60+BYPL_EOD!AF60</f>
        <v>22.13</v>
      </c>
      <c r="K60">
        <f>MES_EOD!AE60+MES_EOD!AF60</f>
        <v>8.3000000000000007</v>
      </c>
      <c r="L60">
        <f>NDMC_EOD!AE60+NDMC_EOD!AF60</f>
        <v>40.57</v>
      </c>
      <c r="M60">
        <f>TPDDL_EOD!AE60+TPDDL_EOD!AF60</f>
        <v>29.51</v>
      </c>
      <c r="N60">
        <f t="shared" si="0"/>
        <v>142</v>
      </c>
      <c r="O60" s="112">
        <f t="shared" si="1"/>
        <v>0</v>
      </c>
      <c r="P60">
        <v>41.49</v>
      </c>
      <c r="Q60">
        <v>22.13</v>
      </c>
      <c r="R60">
        <v>8.3000000000000007</v>
      </c>
      <c r="S60">
        <v>40.57</v>
      </c>
      <c r="T60">
        <v>29.51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270</v>
      </c>
      <c r="G61">
        <f t="shared" si="5"/>
        <v>142</v>
      </c>
      <c r="H61" s="112"/>
      <c r="I61">
        <f>BRPL_EOD!AE61+BRPL_EOD!AF61</f>
        <v>41.49</v>
      </c>
      <c r="J61">
        <f>BYPL_EOD!AE61+BYPL_EOD!AF61</f>
        <v>22.13</v>
      </c>
      <c r="K61">
        <f>MES_EOD!AE61+MES_EOD!AF61</f>
        <v>8.3000000000000007</v>
      </c>
      <c r="L61">
        <f>NDMC_EOD!AE61+NDMC_EOD!AF61</f>
        <v>40.57</v>
      </c>
      <c r="M61">
        <f>TPDDL_EOD!AE61+TPDDL_EOD!AF61</f>
        <v>29.51</v>
      </c>
      <c r="N61">
        <f t="shared" si="0"/>
        <v>142</v>
      </c>
      <c r="O61" s="112">
        <f t="shared" si="1"/>
        <v>0</v>
      </c>
      <c r="P61">
        <v>41.49</v>
      </c>
      <c r="Q61">
        <v>22.13</v>
      </c>
      <c r="R61">
        <v>8.3000000000000007</v>
      </c>
      <c r="S61">
        <v>40.57</v>
      </c>
      <c r="T61">
        <v>29.51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270</v>
      </c>
      <c r="G62">
        <f t="shared" si="5"/>
        <v>142</v>
      </c>
      <c r="H62" s="112"/>
      <c r="I62">
        <f>BRPL_EOD!AE62+BRPL_EOD!AF62</f>
        <v>41.49</v>
      </c>
      <c r="J62">
        <f>BYPL_EOD!AE62+BYPL_EOD!AF62</f>
        <v>22.13</v>
      </c>
      <c r="K62">
        <f>MES_EOD!AE62+MES_EOD!AF62</f>
        <v>8.3000000000000007</v>
      </c>
      <c r="L62">
        <f>NDMC_EOD!AE62+NDMC_EOD!AF62</f>
        <v>40.57</v>
      </c>
      <c r="M62">
        <f>TPDDL_EOD!AE62+TPDDL_EOD!AF62</f>
        <v>29.51</v>
      </c>
      <c r="N62">
        <f t="shared" si="0"/>
        <v>142</v>
      </c>
      <c r="O62" s="112">
        <f t="shared" si="1"/>
        <v>0</v>
      </c>
      <c r="P62">
        <v>41.49</v>
      </c>
      <c r="Q62">
        <v>22.13</v>
      </c>
      <c r="R62">
        <v>8.3000000000000007</v>
      </c>
      <c r="S62">
        <v>40.57</v>
      </c>
      <c r="T62">
        <v>29.51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270</v>
      </c>
      <c r="G63">
        <f t="shared" si="5"/>
        <v>142</v>
      </c>
      <c r="H63" s="112"/>
      <c r="I63">
        <f>BRPL_EOD!AE63+BRPL_EOD!AF63</f>
        <v>41.49</v>
      </c>
      <c r="J63">
        <f>BYPL_EOD!AE63+BYPL_EOD!AF63</f>
        <v>22.13</v>
      </c>
      <c r="K63">
        <f>MES_EOD!AE63+MES_EOD!AF63</f>
        <v>8.3000000000000007</v>
      </c>
      <c r="L63">
        <f>NDMC_EOD!AE63+NDMC_EOD!AF63</f>
        <v>40.57</v>
      </c>
      <c r="M63">
        <f>TPDDL_EOD!AE63+TPDDL_EOD!AF63</f>
        <v>29.51</v>
      </c>
      <c r="N63">
        <f t="shared" si="0"/>
        <v>142</v>
      </c>
      <c r="O63" s="112">
        <f t="shared" si="1"/>
        <v>0</v>
      </c>
      <c r="P63">
        <v>41.49</v>
      </c>
      <c r="Q63">
        <v>22.13</v>
      </c>
      <c r="R63">
        <v>8.3000000000000007</v>
      </c>
      <c r="S63">
        <v>40.57</v>
      </c>
      <c r="T63">
        <v>29.51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270</v>
      </c>
      <c r="G64">
        <f t="shared" si="5"/>
        <v>142</v>
      </c>
      <c r="H64" s="112"/>
      <c r="I64">
        <f>BRPL_EOD!AE64+BRPL_EOD!AF64</f>
        <v>41.49</v>
      </c>
      <c r="J64">
        <f>BYPL_EOD!AE64+BYPL_EOD!AF64</f>
        <v>22.13</v>
      </c>
      <c r="K64">
        <f>MES_EOD!AE64+MES_EOD!AF64</f>
        <v>8.3000000000000007</v>
      </c>
      <c r="L64">
        <f>NDMC_EOD!AE64+NDMC_EOD!AF64</f>
        <v>40.57</v>
      </c>
      <c r="M64">
        <f>TPDDL_EOD!AE64+TPDDL_EOD!AF64</f>
        <v>29.51</v>
      </c>
      <c r="N64">
        <f t="shared" si="0"/>
        <v>142</v>
      </c>
      <c r="O64" s="112">
        <f t="shared" si="1"/>
        <v>0</v>
      </c>
      <c r="P64">
        <v>41.49</v>
      </c>
      <c r="Q64">
        <v>22.13</v>
      </c>
      <c r="R64">
        <v>8.3000000000000007</v>
      </c>
      <c r="S64">
        <v>40.57</v>
      </c>
      <c r="T64">
        <v>29.51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270</v>
      </c>
      <c r="G65">
        <f t="shared" si="5"/>
        <v>142</v>
      </c>
      <c r="H65" s="112"/>
      <c r="I65">
        <f>BRPL_EOD!AE65+BRPL_EOD!AF65</f>
        <v>41.49</v>
      </c>
      <c r="J65">
        <f>BYPL_EOD!AE65+BYPL_EOD!AF65</f>
        <v>22.13</v>
      </c>
      <c r="K65">
        <f>MES_EOD!AE65+MES_EOD!AF65</f>
        <v>8.3000000000000007</v>
      </c>
      <c r="L65">
        <f>NDMC_EOD!AE65+NDMC_EOD!AF65</f>
        <v>40.57</v>
      </c>
      <c r="M65">
        <f>TPDDL_EOD!AE65+TPDDL_EOD!AF65</f>
        <v>29.51</v>
      </c>
      <c r="N65">
        <f t="shared" si="0"/>
        <v>142</v>
      </c>
      <c r="O65" s="112">
        <f t="shared" si="1"/>
        <v>0</v>
      </c>
      <c r="P65">
        <v>41.49</v>
      </c>
      <c r="Q65">
        <v>22.13</v>
      </c>
      <c r="R65">
        <v>8.3000000000000007</v>
      </c>
      <c r="S65">
        <v>40.57</v>
      </c>
      <c r="T65">
        <v>29.51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270</v>
      </c>
      <c r="G66">
        <f t="shared" si="5"/>
        <v>142</v>
      </c>
      <c r="H66" s="112"/>
      <c r="I66">
        <f>BRPL_EOD!AE66+BRPL_EOD!AF66</f>
        <v>41.49</v>
      </c>
      <c r="J66">
        <f>BYPL_EOD!AE66+BYPL_EOD!AF66</f>
        <v>22.13</v>
      </c>
      <c r="K66">
        <f>MES_EOD!AE66+MES_EOD!AF66</f>
        <v>8.3000000000000007</v>
      </c>
      <c r="L66">
        <f>NDMC_EOD!AE66+NDMC_EOD!AF66</f>
        <v>40.57</v>
      </c>
      <c r="M66">
        <f>TPDDL_EOD!AE66+TPDDL_EOD!AF66</f>
        <v>29.51</v>
      </c>
      <c r="N66">
        <f t="shared" si="0"/>
        <v>142</v>
      </c>
      <c r="O66" s="112">
        <f t="shared" si="1"/>
        <v>0</v>
      </c>
      <c r="P66">
        <v>41.49</v>
      </c>
      <c r="Q66">
        <v>22.13</v>
      </c>
      <c r="R66">
        <v>8.3000000000000007</v>
      </c>
      <c r="S66">
        <v>40.57</v>
      </c>
      <c r="T66">
        <v>29.51</v>
      </c>
      <c r="U66" s="114">
        <f t="shared" si="2"/>
        <v>142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270</v>
      </c>
      <c r="G67">
        <f t="shared" si="5"/>
        <v>142</v>
      </c>
      <c r="H67" s="112"/>
      <c r="I67">
        <f>BRPL_EOD!AE67+BRPL_EOD!AF67</f>
        <v>41.49</v>
      </c>
      <c r="J67">
        <f>BYPL_EOD!AE67+BYPL_EOD!AF67</f>
        <v>22.13</v>
      </c>
      <c r="K67">
        <f>MES_EOD!AE67+MES_EOD!AF67</f>
        <v>8.3000000000000007</v>
      </c>
      <c r="L67">
        <f>NDMC_EOD!AE67+NDMC_EOD!AF67</f>
        <v>40.57</v>
      </c>
      <c r="M67">
        <f>TPDDL_EOD!AE67+TPDDL_EOD!AF67</f>
        <v>29.51</v>
      </c>
      <c r="N67">
        <f t="shared" ref="N67:N98" si="6">SUM(I67:M67)</f>
        <v>142</v>
      </c>
      <c r="O67" s="112">
        <f t="shared" ref="O67:O98" si="7">G67-N67</f>
        <v>0</v>
      </c>
      <c r="P67">
        <v>41.49</v>
      </c>
      <c r="Q67">
        <v>22.13</v>
      </c>
      <c r="R67">
        <v>8.3000000000000007</v>
      </c>
      <c r="S67">
        <v>40.57</v>
      </c>
      <c r="T67">
        <v>29.51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270</v>
      </c>
      <c r="G68">
        <f t="shared" ref="G68:G98" si="11">D68+E68</f>
        <v>142</v>
      </c>
      <c r="H68" s="112"/>
      <c r="I68">
        <f>BRPL_EOD!AE68+BRPL_EOD!AF68</f>
        <v>41.49</v>
      </c>
      <c r="J68">
        <f>BYPL_EOD!AE68+BYPL_EOD!AF68</f>
        <v>22.13</v>
      </c>
      <c r="K68">
        <f>MES_EOD!AE68+MES_EOD!AF68</f>
        <v>8.3000000000000007</v>
      </c>
      <c r="L68">
        <f>NDMC_EOD!AE68+NDMC_EOD!AF68</f>
        <v>40.57</v>
      </c>
      <c r="M68">
        <f>TPDDL_EOD!AE68+TPDDL_EOD!AF68</f>
        <v>29.51</v>
      </c>
      <c r="N68">
        <f t="shared" si="6"/>
        <v>142</v>
      </c>
      <c r="O68" s="112">
        <f t="shared" si="7"/>
        <v>0</v>
      </c>
      <c r="P68">
        <v>41.49</v>
      </c>
      <c r="Q68">
        <v>22.13</v>
      </c>
      <c r="R68">
        <v>8.3000000000000007</v>
      </c>
      <c r="S68">
        <v>40.57</v>
      </c>
      <c r="T68">
        <v>29.51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270</v>
      </c>
      <c r="G69">
        <f t="shared" si="11"/>
        <v>142</v>
      </c>
      <c r="H69" s="112"/>
      <c r="I69">
        <f>BRPL_EOD!AE69+BRPL_EOD!AF69</f>
        <v>41.49</v>
      </c>
      <c r="J69">
        <f>BYPL_EOD!AE69+BYPL_EOD!AF69</f>
        <v>22.13</v>
      </c>
      <c r="K69">
        <f>MES_EOD!AE69+MES_EOD!AF69</f>
        <v>8.3000000000000007</v>
      </c>
      <c r="L69">
        <f>NDMC_EOD!AE69+NDMC_EOD!AF69</f>
        <v>40.57</v>
      </c>
      <c r="M69">
        <f>TPDDL_EOD!AE69+TPDDL_EOD!AF69</f>
        <v>29.51</v>
      </c>
      <c r="N69">
        <f t="shared" si="6"/>
        <v>142</v>
      </c>
      <c r="O69" s="112">
        <f t="shared" si="7"/>
        <v>0</v>
      </c>
      <c r="P69">
        <v>41.49</v>
      </c>
      <c r="Q69">
        <v>22.13</v>
      </c>
      <c r="R69">
        <v>8.3000000000000007</v>
      </c>
      <c r="S69">
        <v>40.57</v>
      </c>
      <c r="T69">
        <v>29.51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270</v>
      </c>
      <c r="G70">
        <f t="shared" si="11"/>
        <v>142</v>
      </c>
      <c r="H70" s="112"/>
      <c r="I70">
        <f>BRPL_EOD!AE70+BRPL_EOD!AF70</f>
        <v>41.49</v>
      </c>
      <c r="J70">
        <f>BYPL_EOD!AE70+BYPL_EOD!AF70</f>
        <v>22.13</v>
      </c>
      <c r="K70">
        <f>MES_EOD!AE70+MES_EOD!AF70</f>
        <v>8.3000000000000007</v>
      </c>
      <c r="L70">
        <f>NDMC_EOD!AE70+NDMC_EOD!AF70</f>
        <v>40.57</v>
      </c>
      <c r="M70">
        <f>TPDDL_EOD!AE70+TPDDL_EOD!AF70</f>
        <v>29.51</v>
      </c>
      <c r="N70">
        <f t="shared" si="6"/>
        <v>142</v>
      </c>
      <c r="O70" s="112">
        <f t="shared" si="7"/>
        <v>0</v>
      </c>
      <c r="P70">
        <v>41.49</v>
      </c>
      <c r="Q70">
        <v>22.13</v>
      </c>
      <c r="R70">
        <v>8.3000000000000007</v>
      </c>
      <c r="S70">
        <v>40.57</v>
      </c>
      <c r="T70">
        <v>29.51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142</v>
      </c>
      <c r="E71">
        <f>PPCL!N71</f>
        <v>0</v>
      </c>
      <c r="F71">
        <f t="shared" si="10"/>
        <v>270</v>
      </c>
      <c r="G71">
        <f t="shared" si="11"/>
        <v>142</v>
      </c>
      <c r="H71" s="112"/>
      <c r="I71">
        <f>BRPL_EOD!AE71+BRPL_EOD!AF71</f>
        <v>41.49</v>
      </c>
      <c r="J71">
        <f>BYPL_EOD!AE71+BYPL_EOD!AF71</f>
        <v>22.13</v>
      </c>
      <c r="K71">
        <f>MES_EOD!AE71+MES_EOD!AF71</f>
        <v>8.3000000000000007</v>
      </c>
      <c r="L71">
        <f>NDMC_EOD!AE71+NDMC_EOD!AF71</f>
        <v>40.57</v>
      </c>
      <c r="M71">
        <f>TPDDL_EOD!AE71+TPDDL_EOD!AF71</f>
        <v>29.51</v>
      </c>
      <c r="N71">
        <f t="shared" si="6"/>
        <v>142</v>
      </c>
      <c r="O71" s="112">
        <f t="shared" si="7"/>
        <v>0</v>
      </c>
      <c r="P71">
        <v>41.49</v>
      </c>
      <c r="Q71">
        <v>22.13</v>
      </c>
      <c r="R71">
        <v>8.3000000000000007</v>
      </c>
      <c r="S71">
        <v>40.57</v>
      </c>
      <c r="T71">
        <v>29.51</v>
      </c>
      <c r="U71" s="114">
        <f t="shared" si="8"/>
        <v>142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142</v>
      </c>
      <c r="E72">
        <f>PPCL!N72</f>
        <v>0</v>
      </c>
      <c r="F72">
        <f t="shared" si="10"/>
        <v>270</v>
      </c>
      <c r="G72">
        <f t="shared" si="11"/>
        <v>142</v>
      </c>
      <c r="H72" s="112"/>
      <c r="I72">
        <f>BRPL_EOD!AE72+BRPL_EOD!AF72</f>
        <v>41.49</v>
      </c>
      <c r="J72">
        <f>BYPL_EOD!AE72+BYPL_EOD!AF72</f>
        <v>22.13</v>
      </c>
      <c r="K72">
        <f>MES_EOD!AE72+MES_EOD!AF72</f>
        <v>8.3000000000000007</v>
      </c>
      <c r="L72">
        <f>NDMC_EOD!AE72+NDMC_EOD!AF72</f>
        <v>40.57</v>
      </c>
      <c r="M72">
        <f>TPDDL_EOD!AE72+TPDDL_EOD!AF72</f>
        <v>29.51</v>
      </c>
      <c r="N72">
        <f t="shared" si="6"/>
        <v>142</v>
      </c>
      <c r="O72" s="112">
        <f t="shared" si="7"/>
        <v>0</v>
      </c>
      <c r="P72">
        <v>41.49</v>
      </c>
      <c r="Q72">
        <v>22.13</v>
      </c>
      <c r="R72">
        <v>8.3000000000000007</v>
      </c>
      <c r="S72">
        <v>40.57</v>
      </c>
      <c r="T72">
        <v>29.51</v>
      </c>
      <c r="U72" s="114">
        <f t="shared" si="8"/>
        <v>142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142</v>
      </c>
      <c r="E73">
        <f>PPCL!N73</f>
        <v>0</v>
      </c>
      <c r="F73">
        <f t="shared" si="10"/>
        <v>270</v>
      </c>
      <c r="G73">
        <f t="shared" si="11"/>
        <v>142</v>
      </c>
      <c r="H73" s="112"/>
      <c r="I73">
        <f>BRPL_EOD!AE73+BRPL_EOD!AF73</f>
        <v>41.49</v>
      </c>
      <c r="J73">
        <f>BYPL_EOD!AE73+BYPL_EOD!AF73</f>
        <v>22.13</v>
      </c>
      <c r="K73">
        <f>MES_EOD!AE73+MES_EOD!AF73</f>
        <v>8.3000000000000007</v>
      </c>
      <c r="L73">
        <f>NDMC_EOD!AE73+NDMC_EOD!AF73</f>
        <v>40.57</v>
      </c>
      <c r="M73">
        <f>TPDDL_EOD!AE73+TPDDL_EOD!AF73</f>
        <v>29.51</v>
      </c>
      <c r="N73">
        <f t="shared" si="6"/>
        <v>142</v>
      </c>
      <c r="O73" s="112">
        <f t="shared" si="7"/>
        <v>0</v>
      </c>
      <c r="P73">
        <v>41.49</v>
      </c>
      <c r="Q73">
        <v>22.13</v>
      </c>
      <c r="R73">
        <v>8.3000000000000007</v>
      </c>
      <c r="S73">
        <v>40.57</v>
      </c>
      <c r="T73">
        <v>29.51</v>
      </c>
      <c r="U73" s="114">
        <f t="shared" si="8"/>
        <v>142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142</v>
      </c>
      <c r="E74">
        <f>PPCL!N74</f>
        <v>0</v>
      </c>
      <c r="F74">
        <f t="shared" si="10"/>
        <v>270</v>
      </c>
      <c r="G74">
        <f t="shared" si="11"/>
        <v>142</v>
      </c>
      <c r="H74" s="112"/>
      <c r="I74">
        <f>BRPL_EOD!AE74+BRPL_EOD!AF74</f>
        <v>41.49</v>
      </c>
      <c r="J74">
        <f>BYPL_EOD!AE74+BYPL_EOD!AF74</f>
        <v>22.13</v>
      </c>
      <c r="K74">
        <f>MES_EOD!AE74+MES_EOD!AF74</f>
        <v>8.3000000000000007</v>
      </c>
      <c r="L74">
        <f>NDMC_EOD!AE74+NDMC_EOD!AF74</f>
        <v>40.57</v>
      </c>
      <c r="M74">
        <f>TPDDL_EOD!AE74+TPDDL_EOD!AF74</f>
        <v>29.51</v>
      </c>
      <c r="N74">
        <f t="shared" si="6"/>
        <v>142</v>
      </c>
      <c r="O74" s="112">
        <f t="shared" si="7"/>
        <v>0</v>
      </c>
      <c r="P74">
        <v>41.49</v>
      </c>
      <c r="Q74">
        <v>22.13</v>
      </c>
      <c r="R74">
        <v>8.3000000000000007</v>
      </c>
      <c r="S74">
        <v>40.57</v>
      </c>
      <c r="T74">
        <v>29.51</v>
      </c>
      <c r="U74" s="114">
        <f t="shared" si="8"/>
        <v>142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142</v>
      </c>
      <c r="E75">
        <f>PPCL!N75</f>
        <v>0</v>
      </c>
      <c r="F75">
        <f t="shared" si="10"/>
        <v>270</v>
      </c>
      <c r="G75">
        <f t="shared" si="11"/>
        <v>142</v>
      </c>
      <c r="H75" s="112"/>
      <c r="I75">
        <f>BRPL_EOD!AE75+BRPL_EOD!AF75</f>
        <v>41.49</v>
      </c>
      <c r="J75">
        <f>BYPL_EOD!AE75+BYPL_EOD!AF75</f>
        <v>22.13</v>
      </c>
      <c r="K75">
        <f>MES_EOD!AE75+MES_EOD!AF75</f>
        <v>8.3000000000000007</v>
      </c>
      <c r="L75">
        <f>NDMC_EOD!AE75+NDMC_EOD!AF75</f>
        <v>40.57</v>
      </c>
      <c r="M75">
        <f>TPDDL_EOD!AE75+TPDDL_EOD!AF75</f>
        <v>29.51</v>
      </c>
      <c r="N75">
        <f t="shared" si="6"/>
        <v>142</v>
      </c>
      <c r="O75" s="112">
        <f t="shared" si="7"/>
        <v>0</v>
      </c>
      <c r="P75">
        <v>41.49</v>
      </c>
      <c r="Q75">
        <v>22.13</v>
      </c>
      <c r="R75">
        <v>8.3000000000000007</v>
      </c>
      <c r="S75">
        <v>40.57</v>
      </c>
      <c r="T75">
        <v>29.51</v>
      </c>
      <c r="U75" s="114">
        <f t="shared" si="8"/>
        <v>142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142</v>
      </c>
      <c r="E76">
        <f>PPCL!N76</f>
        <v>0</v>
      </c>
      <c r="F76">
        <f t="shared" si="10"/>
        <v>270</v>
      </c>
      <c r="G76">
        <f t="shared" si="11"/>
        <v>142</v>
      </c>
      <c r="H76" s="112"/>
      <c r="I76">
        <f>BRPL_EOD!AE76+BRPL_EOD!AF76</f>
        <v>41.49</v>
      </c>
      <c r="J76">
        <f>BYPL_EOD!AE76+BYPL_EOD!AF76</f>
        <v>22.13</v>
      </c>
      <c r="K76">
        <f>MES_EOD!AE76+MES_EOD!AF76</f>
        <v>8.3000000000000007</v>
      </c>
      <c r="L76">
        <f>NDMC_EOD!AE76+NDMC_EOD!AF76</f>
        <v>40.57</v>
      </c>
      <c r="M76">
        <f>TPDDL_EOD!AE76+TPDDL_EOD!AF76</f>
        <v>29.51</v>
      </c>
      <c r="N76">
        <f t="shared" si="6"/>
        <v>142</v>
      </c>
      <c r="O76" s="112">
        <f t="shared" si="7"/>
        <v>0</v>
      </c>
      <c r="P76">
        <v>41.49</v>
      </c>
      <c r="Q76">
        <v>22.13</v>
      </c>
      <c r="R76">
        <v>8.3000000000000007</v>
      </c>
      <c r="S76">
        <v>40.57</v>
      </c>
      <c r="T76">
        <v>29.51</v>
      </c>
      <c r="U76" s="114">
        <f t="shared" si="8"/>
        <v>142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270</v>
      </c>
      <c r="G77">
        <f t="shared" si="11"/>
        <v>145</v>
      </c>
      <c r="H77" s="112"/>
      <c r="I77">
        <f>BRPL_EOD!AE77+BRPL_EOD!AF77</f>
        <v>42.37</v>
      </c>
      <c r="J77">
        <f>BYPL_EOD!AE77+BYPL_EOD!AF77</f>
        <v>22.6</v>
      </c>
      <c r="K77">
        <f>MES_EOD!AE77+MES_EOD!AF77</f>
        <v>8.4700000000000006</v>
      </c>
      <c r="L77">
        <f>NDMC_EOD!AE77+NDMC_EOD!AF77</f>
        <v>41.43</v>
      </c>
      <c r="M77">
        <f>TPDDL_EOD!AE77+TPDDL_EOD!AF77</f>
        <v>30.13</v>
      </c>
      <c r="N77">
        <f t="shared" si="6"/>
        <v>145</v>
      </c>
      <c r="O77" s="112">
        <f t="shared" si="7"/>
        <v>0</v>
      </c>
      <c r="P77">
        <v>42.37</v>
      </c>
      <c r="Q77">
        <v>22.6</v>
      </c>
      <c r="R77">
        <v>8.4700000000000006</v>
      </c>
      <c r="S77">
        <v>41.43</v>
      </c>
      <c r="T77">
        <v>30.13</v>
      </c>
      <c r="U77" s="114">
        <f t="shared" si="8"/>
        <v>145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270</v>
      </c>
      <c r="G78">
        <f t="shared" si="11"/>
        <v>145</v>
      </c>
      <c r="H78" s="112"/>
      <c r="I78">
        <f>BRPL_EOD!AE78+BRPL_EOD!AF78</f>
        <v>42.37</v>
      </c>
      <c r="J78">
        <f>BYPL_EOD!AE78+BYPL_EOD!AF78</f>
        <v>22.6</v>
      </c>
      <c r="K78">
        <f>MES_EOD!AE78+MES_EOD!AF78</f>
        <v>8.4700000000000006</v>
      </c>
      <c r="L78">
        <f>NDMC_EOD!AE78+NDMC_EOD!AF78</f>
        <v>41.43</v>
      </c>
      <c r="M78">
        <f>TPDDL_EOD!AE78+TPDDL_EOD!AF78</f>
        <v>30.13</v>
      </c>
      <c r="N78">
        <f t="shared" si="6"/>
        <v>145</v>
      </c>
      <c r="O78" s="112">
        <f t="shared" si="7"/>
        <v>0</v>
      </c>
      <c r="P78">
        <v>42.37</v>
      </c>
      <c r="Q78">
        <v>22.6</v>
      </c>
      <c r="R78">
        <v>8.4700000000000006</v>
      </c>
      <c r="S78">
        <v>41.43</v>
      </c>
      <c r="T78">
        <v>30.13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270</v>
      </c>
      <c r="G79">
        <f t="shared" si="11"/>
        <v>145</v>
      </c>
      <c r="H79" s="112"/>
      <c r="I79">
        <f>BRPL_EOD!AE79+BRPL_EOD!AF79</f>
        <v>42.37</v>
      </c>
      <c r="J79">
        <f>BYPL_EOD!AE79+BYPL_EOD!AF79</f>
        <v>22.6</v>
      </c>
      <c r="K79">
        <f>MES_EOD!AE79+MES_EOD!AF79</f>
        <v>8.4700000000000006</v>
      </c>
      <c r="L79">
        <f>NDMC_EOD!AE79+NDMC_EOD!AF79</f>
        <v>41.43</v>
      </c>
      <c r="M79">
        <f>TPDDL_EOD!AE79+TPDDL_EOD!AF79</f>
        <v>30.13</v>
      </c>
      <c r="N79">
        <f t="shared" si="6"/>
        <v>145</v>
      </c>
      <c r="O79" s="112">
        <f t="shared" si="7"/>
        <v>0</v>
      </c>
      <c r="P79">
        <v>42.37</v>
      </c>
      <c r="Q79">
        <v>22.6</v>
      </c>
      <c r="R79">
        <v>8.4700000000000006</v>
      </c>
      <c r="S79">
        <v>41.43</v>
      </c>
      <c r="T79">
        <v>30.13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270</v>
      </c>
      <c r="G80">
        <f t="shared" si="11"/>
        <v>145</v>
      </c>
      <c r="H80" s="112"/>
      <c r="I80">
        <f>BRPL_EOD!AE80+BRPL_EOD!AF80</f>
        <v>42.37</v>
      </c>
      <c r="J80">
        <f>BYPL_EOD!AE80+BYPL_EOD!AF80</f>
        <v>22.6</v>
      </c>
      <c r="K80">
        <f>MES_EOD!AE80+MES_EOD!AF80</f>
        <v>8.4700000000000006</v>
      </c>
      <c r="L80">
        <f>NDMC_EOD!AE80+NDMC_EOD!AF80</f>
        <v>41.43</v>
      </c>
      <c r="M80">
        <f>TPDDL_EOD!AE80+TPDDL_EOD!AF80</f>
        <v>30.13</v>
      </c>
      <c r="N80">
        <f t="shared" si="6"/>
        <v>145</v>
      </c>
      <c r="O80" s="112">
        <f t="shared" si="7"/>
        <v>0</v>
      </c>
      <c r="P80">
        <v>42.37</v>
      </c>
      <c r="Q80">
        <v>22.6</v>
      </c>
      <c r="R80">
        <v>8.4700000000000006</v>
      </c>
      <c r="S80">
        <v>41.43</v>
      </c>
      <c r="T80">
        <v>30.13</v>
      </c>
      <c r="U80" s="114">
        <f t="shared" si="8"/>
        <v>145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270</v>
      </c>
      <c r="G81">
        <f t="shared" si="11"/>
        <v>145</v>
      </c>
      <c r="H81" s="112"/>
      <c r="I81">
        <f>BRPL_EOD!AE81+BRPL_EOD!AF81</f>
        <v>42.37</v>
      </c>
      <c r="J81">
        <f>BYPL_EOD!AE81+BYPL_EOD!AF81</f>
        <v>22.6</v>
      </c>
      <c r="K81">
        <f>MES_EOD!AE81+MES_EOD!AF81</f>
        <v>8.4700000000000006</v>
      </c>
      <c r="L81">
        <f>NDMC_EOD!AE81+NDMC_EOD!AF81</f>
        <v>41.43</v>
      </c>
      <c r="M81">
        <f>TPDDL_EOD!AE81+TPDDL_EOD!AF81</f>
        <v>30.13</v>
      </c>
      <c r="N81">
        <f t="shared" si="6"/>
        <v>145</v>
      </c>
      <c r="O81" s="112">
        <f t="shared" si="7"/>
        <v>0</v>
      </c>
      <c r="P81">
        <v>42.37</v>
      </c>
      <c r="Q81">
        <v>22.6</v>
      </c>
      <c r="R81">
        <v>8.4700000000000006</v>
      </c>
      <c r="S81">
        <v>41.43</v>
      </c>
      <c r="T81">
        <v>30.13</v>
      </c>
      <c r="U81" s="114">
        <f t="shared" si="8"/>
        <v>145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270</v>
      </c>
      <c r="G82">
        <f t="shared" si="11"/>
        <v>145</v>
      </c>
      <c r="H82" s="112"/>
      <c r="I82">
        <f>BRPL_EOD!AE82+BRPL_EOD!AF82</f>
        <v>42.37</v>
      </c>
      <c r="J82">
        <f>BYPL_EOD!AE82+BYPL_EOD!AF82</f>
        <v>22.6</v>
      </c>
      <c r="K82">
        <f>MES_EOD!AE82+MES_EOD!AF82</f>
        <v>8.4700000000000006</v>
      </c>
      <c r="L82">
        <f>NDMC_EOD!AE82+NDMC_EOD!AF82</f>
        <v>41.43</v>
      </c>
      <c r="M82">
        <f>TPDDL_EOD!AE82+TPDDL_EOD!AF82</f>
        <v>30.13</v>
      </c>
      <c r="N82">
        <f t="shared" si="6"/>
        <v>145</v>
      </c>
      <c r="O82" s="112">
        <f t="shared" si="7"/>
        <v>0</v>
      </c>
      <c r="P82">
        <v>42.37</v>
      </c>
      <c r="Q82">
        <v>22.6</v>
      </c>
      <c r="R82">
        <v>8.4700000000000006</v>
      </c>
      <c r="S82">
        <v>41.43</v>
      </c>
      <c r="T82">
        <v>30.13</v>
      </c>
      <c r="U82" s="114">
        <f t="shared" si="8"/>
        <v>145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270</v>
      </c>
      <c r="G83">
        <f t="shared" si="11"/>
        <v>145</v>
      </c>
      <c r="H83" s="112"/>
      <c r="I83">
        <f>BRPL_EOD!AE83+BRPL_EOD!AF83</f>
        <v>42.37</v>
      </c>
      <c r="J83">
        <f>BYPL_EOD!AE83+BYPL_EOD!AF83</f>
        <v>22.6</v>
      </c>
      <c r="K83">
        <f>MES_EOD!AE83+MES_EOD!AF83</f>
        <v>8.4700000000000006</v>
      </c>
      <c r="L83">
        <f>NDMC_EOD!AE83+NDMC_EOD!AF83</f>
        <v>41.43</v>
      </c>
      <c r="M83">
        <f>TPDDL_EOD!AE83+TPDDL_EOD!AF83</f>
        <v>30.13</v>
      </c>
      <c r="N83">
        <f t="shared" si="6"/>
        <v>145</v>
      </c>
      <c r="O83" s="112">
        <f t="shared" si="7"/>
        <v>0</v>
      </c>
      <c r="P83">
        <v>42.37</v>
      </c>
      <c r="Q83">
        <v>22.6</v>
      </c>
      <c r="R83">
        <v>8.4700000000000006</v>
      </c>
      <c r="S83">
        <v>41.43</v>
      </c>
      <c r="T83">
        <v>30.13</v>
      </c>
      <c r="U83" s="114">
        <f t="shared" si="8"/>
        <v>145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270</v>
      </c>
      <c r="G84">
        <f t="shared" si="11"/>
        <v>145</v>
      </c>
      <c r="H84" s="112"/>
      <c r="I84">
        <f>BRPL_EOD!AE84+BRPL_EOD!AF84</f>
        <v>42.37</v>
      </c>
      <c r="J84">
        <f>BYPL_EOD!AE84+BYPL_EOD!AF84</f>
        <v>22.6</v>
      </c>
      <c r="K84">
        <f>MES_EOD!AE84+MES_EOD!AF84</f>
        <v>8.4700000000000006</v>
      </c>
      <c r="L84">
        <f>NDMC_EOD!AE84+NDMC_EOD!AF84</f>
        <v>41.43</v>
      </c>
      <c r="M84">
        <f>TPDDL_EOD!AE84+TPDDL_EOD!AF84</f>
        <v>30.13</v>
      </c>
      <c r="N84">
        <f t="shared" si="6"/>
        <v>145</v>
      </c>
      <c r="O84" s="112">
        <f t="shared" si="7"/>
        <v>0</v>
      </c>
      <c r="P84">
        <v>42.37</v>
      </c>
      <c r="Q84">
        <v>22.6</v>
      </c>
      <c r="R84">
        <v>8.4700000000000006</v>
      </c>
      <c r="S84">
        <v>41.43</v>
      </c>
      <c r="T84">
        <v>30.13</v>
      </c>
      <c r="U84" s="114">
        <f t="shared" si="8"/>
        <v>145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270</v>
      </c>
      <c r="G85">
        <f t="shared" si="11"/>
        <v>145</v>
      </c>
      <c r="H85" s="112"/>
      <c r="I85">
        <f>BRPL_EOD!AE85+BRPL_EOD!AF85</f>
        <v>42.37</v>
      </c>
      <c r="J85">
        <f>BYPL_EOD!AE85+BYPL_EOD!AF85</f>
        <v>22.6</v>
      </c>
      <c r="K85">
        <f>MES_EOD!AE85+MES_EOD!AF85</f>
        <v>8.4700000000000006</v>
      </c>
      <c r="L85">
        <f>NDMC_EOD!AE85+NDMC_EOD!AF85</f>
        <v>41.43</v>
      </c>
      <c r="M85">
        <f>TPDDL_EOD!AE85+TPDDL_EOD!AF85</f>
        <v>30.13</v>
      </c>
      <c r="N85">
        <f t="shared" si="6"/>
        <v>145</v>
      </c>
      <c r="O85" s="112">
        <f t="shared" si="7"/>
        <v>0</v>
      </c>
      <c r="P85">
        <v>42.37</v>
      </c>
      <c r="Q85">
        <v>22.6</v>
      </c>
      <c r="R85">
        <v>8.4700000000000006</v>
      </c>
      <c r="S85">
        <v>41.43</v>
      </c>
      <c r="T85">
        <v>30.13</v>
      </c>
      <c r="U85" s="114">
        <f t="shared" si="8"/>
        <v>145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270</v>
      </c>
      <c r="G86">
        <f t="shared" si="11"/>
        <v>145</v>
      </c>
      <c r="H86" s="112"/>
      <c r="I86">
        <f>BRPL_EOD!AE86+BRPL_EOD!AF86</f>
        <v>42.37</v>
      </c>
      <c r="J86">
        <f>BYPL_EOD!AE86+BYPL_EOD!AF86</f>
        <v>22.6</v>
      </c>
      <c r="K86">
        <f>MES_EOD!AE86+MES_EOD!AF86</f>
        <v>8.4700000000000006</v>
      </c>
      <c r="L86">
        <f>NDMC_EOD!AE86+NDMC_EOD!AF86</f>
        <v>41.43</v>
      </c>
      <c r="M86">
        <f>TPDDL_EOD!AE86+TPDDL_EOD!AF86</f>
        <v>30.13</v>
      </c>
      <c r="N86">
        <f t="shared" si="6"/>
        <v>145</v>
      </c>
      <c r="O86" s="112">
        <f t="shared" si="7"/>
        <v>0</v>
      </c>
      <c r="P86">
        <v>42.37</v>
      </c>
      <c r="Q86">
        <v>22.6</v>
      </c>
      <c r="R86">
        <v>8.4700000000000006</v>
      </c>
      <c r="S86">
        <v>41.43</v>
      </c>
      <c r="T86">
        <v>30.13</v>
      </c>
      <c r="U86" s="114">
        <f t="shared" si="8"/>
        <v>145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270</v>
      </c>
      <c r="G87">
        <f t="shared" si="11"/>
        <v>147</v>
      </c>
      <c r="H87" s="112"/>
      <c r="I87">
        <f>BRPL_EOD!AE87+BRPL_EOD!AF87</f>
        <v>42.95</v>
      </c>
      <c r="J87">
        <f>BYPL_EOD!AE87+BYPL_EOD!AF87</f>
        <v>22.91</v>
      </c>
      <c r="K87">
        <f>MES_EOD!AE87+MES_EOD!AF87</f>
        <v>8.59</v>
      </c>
      <c r="L87">
        <f>NDMC_EOD!AE87+NDMC_EOD!AF87</f>
        <v>42</v>
      </c>
      <c r="M87">
        <f>TPDDL_EOD!AE87+TPDDL_EOD!AF87</f>
        <v>30.55</v>
      </c>
      <c r="N87">
        <f t="shared" si="6"/>
        <v>147</v>
      </c>
      <c r="O87" s="112">
        <f t="shared" si="7"/>
        <v>0</v>
      </c>
      <c r="P87">
        <v>42.95</v>
      </c>
      <c r="Q87">
        <v>22.91</v>
      </c>
      <c r="R87">
        <v>8.59</v>
      </c>
      <c r="S87">
        <v>42</v>
      </c>
      <c r="T87">
        <v>30.55</v>
      </c>
      <c r="U87" s="114">
        <f t="shared" si="8"/>
        <v>147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270</v>
      </c>
      <c r="G88">
        <f t="shared" si="11"/>
        <v>147</v>
      </c>
      <c r="H88" s="112"/>
      <c r="I88">
        <f>BRPL_EOD!AE88+BRPL_EOD!AF88</f>
        <v>42.95</v>
      </c>
      <c r="J88">
        <f>BYPL_EOD!AE88+BYPL_EOD!AF88</f>
        <v>22.91</v>
      </c>
      <c r="K88">
        <f>MES_EOD!AE88+MES_EOD!AF88</f>
        <v>8.59</v>
      </c>
      <c r="L88">
        <f>NDMC_EOD!AE88+NDMC_EOD!AF88</f>
        <v>42</v>
      </c>
      <c r="M88">
        <f>TPDDL_EOD!AE88+TPDDL_EOD!AF88</f>
        <v>30.55</v>
      </c>
      <c r="N88">
        <f t="shared" si="6"/>
        <v>147</v>
      </c>
      <c r="O88" s="112">
        <f t="shared" si="7"/>
        <v>0</v>
      </c>
      <c r="P88">
        <v>42.95</v>
      </c>
      <c r="Q88">
        <v>22.91</v>
      </c>
      <c r="R88">
        <v>8.59</v>
      </c>
      <c r="S88">
        <v>42</v>
      </c>
      <c r="T88">
        <v>30.55</v>
      </c>
      <c r="U88" s="114">
        <f t="shared" si="8"/>
        <v>147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270</v>
      </c>
      <c r="G89">
        <f t="shared" si="11"/>
        <v>147</v>
      </c>
      <c r="H89" s="112"/>
      <c r="I89">
        <f>BRPL_EOD!AE89+BRPL_EOD!AF89</f>
        <v>42.95</v>
      </c>
      <c r="J89">
        <f>BYPL_EOD!AE89+BYPL_EOD!AF89</f>
        <v>22.91</v>
      </c>
      <c r="K89">
        <f>MES_EOD!AE89+MES_EOD!AF89</f>
        <v>8.59</v>
      </c>
      <c r="L89">
        <f>NDMC_EOD!AE89+NDMC_EOD!AF89</f>
        <v>42</v>
      </c>
      <c r="M89">
        <f>TPDDL_EOD!AE89+TPDDL_EOD!AF89</f>
        <v>30.55</v>
      </c>
      <c r="N89">
        <f t="shared" si="6"/>
        <v>147</v>
      </c>
      <c r="O89" s="112">
        <f t="shared" si="7"/>
        <v>0</v>
      </c>
      <c r="P89">
        <v>42.95</v>
      </c>
      <c r="Q89">
        <v>22.91</v>
      </c>
      <c r="R89">
        <v>8.59</v>
      </c>
      <c r="S89">
        <v>42</v>
      </c>
      <c r="T89">
        <v>30.55</v>
      </c>
      <c r="U89" s="114">
        <f t="shared" si="8"/>
        <v>147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270</v>
      </c>
      <c r="G90">
        <f t="shared" si="11"/>
        <v>147</v>
      </c>
      <c r="H90" s="112"/>
      <c r="I90">
        <f>BRPL_EOD!AE90+BRPL_EOD!AF90</f>
        <v>42.95</v>
      </c>
      <c r="J90">
        <f>BYPL_EOD!AE90+BYPL_EOD!AF90</f>
        <v>22.91</v>
      </c>
      <c r="K90">
        <f>MES_EOD!AE90+MES_EOD!AF90</f>
        <v>8.59</v>
      </c>
      <c r="L90">
        <f>NDMC_EOD!AE90+NDMC_EOD!AF90</f>
        <v>42</v>
      </c>
      <c r="M90">
        <f>TPDDL_EOD!AE90+TPDDL_EOD!AF90</f>
        <v>30.55</v>
      </c>
      <c r="N90">
        <f t="shared" si="6"/>
        <v>147</v>
      </c>
      <c r="O90" s="112">
        <f t="shared" si="7"/>
        <v>0</v>
      </c>
      <c r="P90">
        <v>42.95</v>
      </c>
      <c r="Q90">
        <v>22.91</v>
      </c>
      <c r="R90">
        <v>8.59</v>
      </c>
      <c r="S90">
        <v>42</v>
      </c>
      <c r="T90">
        <v>30.55</v>
      </c>
      <c r="U90" s="114">
        <f t="shared" si="8"/>
        <v>147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147</v>
      </c>
      <c r="E91">
        <f>PPCL!N91</f>
        <v>0</v>
      </c>
      <c r="F91">
        <f t="shared" si="10"/>
        <v>270</v>
      </c>
      <c r="G91">
        <f t="shared" si="11"/>
        <v>147</v>
      </c>
      <c r="H91" s="112"/>
      <c r="I91">
        <f>BRPL_EOD!AE91+BRPL_EOD!AF91</f>
        <v>42.95</v>
      </c>
      <c r="J91">
        <f>BYPL_EOD!AE91+BYPL_EOD!AF91</f>
        <v>22.91</v>
      </c>
      <c r="K91">
        <f>MES_EOD!AE91+MES_EOD!AF91</f>
        <v>8.59</v>
      </c>
      <c r="L91">
        <f>NDMC_EOD!AE91+NDMC_EOD!AF91</f>
        <v>42</v>
      </c>
      <c r="M91">
        <f>TPDDL_EOD!AE91+TPDDL_EOD!AF91</f>
        <v>30.55</v>
      </c>
      <c r="N91">
        <f t="shared" si="6"/>
        <v>147</v>
      </c>
      <c r="O91" s="112">
        <f t="shared" si="7"/>
        <v>0</v>
      </c>
      <c r="P91">
        <v>42.95</v>
      </c>
      <c r="Q91">
        <v>22.91</v>
      </c>
      <c r="R91">
        <v>8.59</v>
      </c>
      <c r="S91">
        <v>42</v>
      </c>
      <c r="T91">
        <v>30.55</v>
      </c>
      <c r="U91" s="114">
        <f t="shared" si="8"/>
        <v>147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147</v>
      </c>
      <c r="E92">
        <f>PPCL!N92</f>
        <v>0</v>
      </c>
      <c r="F92">
        <f t="shared" si="10"/>
        <v>270</v>
      </c>
      <c r="G92">
        <f t="shared" si="11"/>
        <v>147</v>
      </c>
      <c r="H92" s="112"/>
      <c r="I92">
        <f>BRPL_EOD!AE92+BRPL_EOD!AF92</f>
        <v>42.95</v>
      </c>
      <c r="J92">
        <f>BYPL_EOD!AE92+BYPL_EOD!AF92</f>
        <v>22.91</v>
      </c>
      <c r="K92">
        <f>MES_EOD!AE92+MES_EOD!AF92</f>
        <v>8.59</v>
      </c>
      <c r="L92">
        <f>NDMC_EOD!AE92+NDMC_EOD!AF92</f>
        <v>42</v>
      </c>
      <c r="M92">
        <f>TPDDL_EOD!AE92+TPDDL_EOD!AF92</f>
        <v>30.55</v>
      </c>
      <c r="N92">
        <f t="shared" si="6"/>
        <v>147</v>
      </c>
      <c r="O92" s="112">
        <f t="shared" si="7"/>
        <v>0</v>
      </c>
      <c r="P92">
        <v>42.95</v>
      </c>
      <c r="Q92">
        <v>22.91</v>
      </c>
      <c r="R92">
        <v>8.59</v>
      </c>
      <c r="S92">
        <v>42</v>
      </c>
      <c r="T92">
        <v>30.55</v>
      </c>
      <c r="U92" s="114">
        <f t="shared" si="8"/>
        <v>147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149</v>
      </c>
      <c r="E93">
        <f>PPCL!N93</f>
        <v>0</v>
      </c>
      <c r="F93">
        <f t="shared" si="10"/>
        <v>270</v>
      </c>
      <c r="G93">
        <f t="shared" si="11"/>
        <v>149</v>
      </c>
      <c r="H93" s="112"/>
      <c r="I93">
        <f>BRPL_EOD!AE93+BRPL_EOD!AF93</f>
        <v>43.54</v>
      </c>
      <c r="J93">
        <f>BYPL_EOD!AE93+BYPL_EOD!AF93</f>
        <v>23.22</v>
      </c>
      <c r="K93">
        <f>MES_EOD!AE93+MES_EOD!AF93</f>
        <v>8.7100000000000009</v>
      </c>
      <c r="L93">
        <f>NDMC_EOD!AE93+NDMC_EOD!AF93</f>
        <v>42.57</v>
      </c>
      <c r="M93">
        <f>TPDDL_EOD!AE93+TPDDL_EOD!AF93</f>
        <v>30.96</v>
      </c>
      <c r="N93">
        <f t="shared" si="6"/>
        <v>149</v>
      </c>
      <c r="O93" s="112">
        <f t="shared" si="7"/>
        <v>0</v>
      </c>
      <c r="P93">
        <v>43.54</v>
      </c>
      <c r="Q93">
        <v>23.22</v>
      </c>
      <c r="R93">
        <v>8.7100000000000009</v>
      </c>
      <c r="S93">
        <v>42.57</v>
      </c>
      <c r="T93">
        <v>30.96</v>
      </c>
      <c r="U93" s="114">
        <f t="shared" si="8"/>
        <v>149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149</v>
      </c>
      <c r="E94">
        <f>PPCL!N94</f>
        <v>0</v>
      </c>
      <c r="F94">
        <f t="shared" si="10"/>
        <v>270</v>
      </c>
      <c r="G94">
        <f t="shared" si="11"/>
        <v>149</v>
      </c>
      <c r="H94" s="112"/>
      <c r="I94">
        <f>BRPL_EOD!AE94+BRPL_EOD!AF94</f>
        <v>43.54</v>
      </c>
      <c r="J94">
        <f>BYPL_EOD!AE94+BYPL_EOD!AF94</f>
        <v>23.22</v>
      </c>
      <c r="K94">
        <f>MES_EOD!AE94+MES_EOD!AF94</f>
        <v>8.7100000000000009</v>
      </c>
      <c r="L94">
        <f>NDMC_EOD!AE94+NDMC_EOD!AF94</f>
        <v>42.57</v>
      </c>
      <c r="M94">
        <f>TPDDL_EOD!AE94+TPDDL_EOD!AF94</f>
        <v>30.96</v>
      </c>
      <c r="N94">
        <f t="shared" si="6"/>
        <v>149</v>
      </c>
      <c r="O94" s="112">
        <f t="shared" si="7"/>
        <v>0</v>
      </c>
      <c r="P94">
        <v>43.54</v>
      </c>
      <c r="Q94">
        <v>23.22</v>
      </c>
      <c r="R94">
        <v>8.7100000000000009</v>
      </c>
      <c r="S94">
        <v>42.57</v>
      </c>
      <c r="T94">
        <v>30.96</v>
      </c>
      <c r="U94" s="114">
        <f t="shared" si="8"/>
        <v>149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149</v>
      </c>
      <c r="E95">
        <f>PPCL!N95</f>
        <v>0</v>
      </c>
      <c r="F95">
        <f t="shared" si="10"/>
        <v>270</v>
      </c>
      <c r="G95">
        <f t="shared" si="11"/>
        <v>149</v>
      </c>
      <c r="H95" s="112"/>
      <c r="I95">
        <f>BRPL_EOD!AE95+BRPL_EOD!AF95</f>
        <v>43.54</v>
      </c>
      <c r="J95">
        <f>BYPL_EOD!AE95+BYPL_EOD!AF95</f>
        <v>23.22</v>
      </c>
      <c r="K95">
        <f>MES_EOD!AE95+MES_EOD!AF95</f>
        <v>8.7100000000000009</v>
      </c>
      <c r="L95">
        <f>NDMC_EOD!AE95+NDMC_EOD!AF95</f>
        <v>42.57</v>
      </c>
      <c r="M95">
        <f>TPDDL_EOD!AE95+TPDDL_EOD!AF95</f>
        <v>30.96</v>
      </c>
      <c r="N95">
        <f t="shared" si="6"/>
        <v>149</v>
      </c>
      <c r="O95" s="112">
        <f t="shared" si="7"/>
        <v>0</v>
      </c>
      <c r="P95">
        <v>43.54</v>
      </c>
      <c r="Q95">
        <v>23.22</v>
      </c>
      <c r="R95">
        <v>8.7100000000000009</v>
      </c>
      <c r="S95">
        <v>42.57</v>
      </c>
      <c r="T95">
        <v>30.96</v>
      </c>
      <c r="U95" s="114">
        <f t="shared" si="8"/>
        <v>149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149</v>
      </c>
      <c r="E96">
        <f>PPCL!N96</f>
        <v>0</v>
      </c>
      <c r="F96">
        <f t="shared" si="10"/>
        <v>270</v>
      </c>
      <c r="G96">
        <f t="shared" si="11"/>
        <v>149</v>
      </c>
      <c r="H96" s="112"/>
      <c r="I96">
        <f>BRPL_EOD!AE96+BRPL_EOD!AF96</f>
        <v>43.54</v>
      </c>
      <c r="J96">
        <f>BYPL_EOD!AE96+BYPL_EOD!AF96</f>
        <v>23.22</v>
      </c>
      <c r="K96">
        <f>MES_EOD!AE96+MES_EOD!AF96</f>
        <v>8.7100000000000009</v>
      </c>
      <c r="L96">
        <f>NDMC_EOD!AE96+NDMC_EOD!AF96</f>
        <v>42.57</v>
      </c>
      <c r="M96">
        <f>TPDDL_EOD!AE96+TPDDL_EOD!AF96</f>
        <v>30.96</v>
      </c>
      <c r="N96">
        <f t="shared" si="6"/>
        <v>149</v>
      </c>
      <c r="O96" s="112">
        <f t="shared" si="7"/>
        <v>0</v>
      </c>
      <c r="P96">
        <v>43.54</v>
      </c>
      <c r="Q96">
        <v>23.22</v>
      </c>
      <c r="R96">
        <v>8.7100000000000009</v>
      </c>
      <c r="S96">
        <v>42.57</v>
      </c>
      <c r="T96">
        <v>30.96</v>
      </c>
      <c r="U96" s="114">
        <f t="shared" si="8"/>
        <v>149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151</v>
      </c>
      <c r="E97">
        <f>PPCL!N97</f>
        <v>0</v>
      </c>
      <c r="F97">
        <f t="shared" si="10"/>
        <v>270</v>
      </c>
      <c r="G97">
        <f t="shared" si="11"/>
        <v>151</v>
      </c>
      <c r="H97" s="112"/>
      <c r="I97">
        <f>BRPL_EOD!AE97+BRPL_EOD!AF97</f>
        <v>44.12</v>
      </c>
      <c r="J97">
        <f>BYPL_EOD!AE97+BYPL_EOD!AF97</f>
        <v>23.53</v>
      </c>
      <c r="K97">
        <f>MES_EOD!AE97+MES_EOD!AF97</f>
        <v>8.82</v>
      </c>
      <c r="L97">
        <f>NDMC_EOD!AE97+NDMC_EOD!AF97</f>
        <v>43.14</v>
      </c>
      <c r="M97">
        <f>TPDDL_EOD!AE97+TPDDL_EOD!AF97</f>
        <v>31.38</v>
      </c>
      <c r="N97">
        <f t="shared" si="6"/>
        <v>150.99</v>
      </c>
      <c r="O97" s="112">
        <f t="shared" si="7"/>
        <v>9.9999999999909051E-3</v>
      </c>
      <c r="P97">
        <v>44.122922047817731</v>
      </c>
      <c r="Q97">
        <v>23.531558381349758</v>
      </c>
      <c r="R97">
        <v>8.8205841446453412</v>
      </c>
      <c r="S97">
        <v>43.142857142857139</v>
      </c>
      <c r="T97">
        <v>31.382078283330021</v>
      </c>
      <c r="U97" s="114">
        <f t="shared" si="8"/>
        <v>151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151</v>
      </c>
      <c r="E98">
        <f>PPCL!N98</f>
        <v>0</v>
      </c>
      <c r="F98">
        <f t="shared" si="10"/>
        <v>270</v>
      </c>
      <c r="G98">
        <f t="shared" si="11"/>
        <v>151</v>
      </c>
      <c r="H98" s="112"/>
      <c r="I98">
        <f>BRPL_EOD!AE98+BRPL_EOD!AF98</f>
        <v>44.12</v>
      </c>
      <c r="J98">
        <f>BYPL_EOD!AE98+BYPL_EOD!AF98</f>
        <v>23.53</v>
      </c>
      <c r="K98">
        <f>MES_EOD!AE98+MES_EOD!AF98</f>
        <v>8.82</v>
      </c>
      <c r="L98">
        <f>NDMC_EOD!AE98+NDMC_EOD!AF98</f>
        <v>43.14</v>
      </c>
      <c r="M98">
        <f>TPDDL_EOD!AE98+TPDDL_EOD!AF98</f>
        <v>31.38</v>
      </c>
      <c r="N98">
        <f t="shared" si="6"/>
        <v>150.99</v>
      </c>
      <c r="O98" s="112">
        <f t="shared" si="7"/>
        <v>9.9999999999909051E-3</v>
      </c>
      <c r="P98">
        <v>44.122922047817731</v>
      </c>
      <c r="Q98">
        <v>23.531558381349758</v>
      </c>
      <c r="R98">
        <v>8.8205841446453412</v>
      </c>
      <c r="S98">
        <v>43.142857142857139</v>
      </c>
      <c r="T98">
        <v>31.382078283330021</v>
      </c>
      <c r="U98" s="114">
        <f t="shared" si="8"/>
        <v>151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3.5034999999999998</v>
      </c>
      <c r="E99" s="114">
        <f t="shared" si="12"/>
        <v>0</v>
      </c>
      <c r="F99" s="114">
        <f t="shared" si="12"/>
        <v>6.48</v>
      </c>
      <c r="G99" s="114">
        <f t="shared" si="12"/>
        <v>3.5034999999999998</v>
      </c>
      <c r="H99" s="114"/>
      <c r="I99" s="114">
        <f t="shared" si="12"/>
        <v>1.023719999999998</v>
      </c>
      <c r="J99" s="114">
        <f t="shared" si="12"/>
        <v>0.54602000000000006</v>
      </c>
      <c r="K99" s="114">
        <f t="shared" si="12"/>
        <v>0.20477000000000001</v>
      </c>
      <c r="L99" s="114">
        <f t="shared" si="12"/>
        <v>1.0010049999999997</v>
      </c>
      <c r="M99" s="114">
        <f t="shared" si="12"/>
        <v>0.72803000000000129</v>
      </c>
      <c r="N99" s="114">
        <f t="shared" si="12"/>
        <v>3.5035450000000008</v>
      </c>
      <c r="O99" s="114">
        <f t="shared" si="12"/>
        <v>-4.4999999999959074E-5</v>
      </c>
      <c r="P99" s="114">
        <f t="shared" si="12"/>
        <v>1.0237068523105821</v>
      </c>
      <c r="Q99" s="114">
        <f t="shared" si="12"/>
        <v>0.5460129861400127</v>
      </c>
      <c r="R99" s="114">
        <f t="shared" si="12"/>
        <v>0.20476736859276876</v>
      </c>
      <c r="S99" s="114">
        <f t="shared" si="12"/>
        <v>1.0009921427592892</v>
      </c>
      <c r="T99" s="114">
        <f t="shared" si="12"/>
        <v>0.72802065019734663</v>
      </c>
      <c r="U99" s="114">
        <f t="shared" si="12"/>
        <v>3.5034999999999998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70</v>
      </c>
      <c r="C3">
        <f>GT!C3</f>
        <v>20</v>
      </c>
      <c r="D3">
        <f>GT!M3</f>
        <v>35.6</v>
      </c>
      <c r="E3">
        <f>GT!N3</f>
        <v>0</v>
      </c>
      <c r="F3">
        <f>B3+C3</f>
        <v>90</v>
      </c>
      <c r="G3">
        <f>D3+E3-X3</f>
        <v>35.6</v>
      </c>
      <c r="H3" s="112"/>
      <c r="I3">
        <f>BRPL_EOD!AA3+BRPL_EOD!AB3</f>
        <v>14.76</v>
      </c>
      <c r="J3">
        <f>BYPL_EOD!AA3+BYPL_EOD!AB3</f>
        <v>8.08</v>
      </c>
      <c r="K3">
        <f>MES_EOD!AA3+MES_EOD!AB3</f>
        <v>0</v>
      </c>
      <c r="L3">
        <f>NDMC_EOD!AA3+NDMC_EOD!AB3</f>
        <v>2.08</v>
      </c>
      <c r="M3">
        <f>TPDDL_EOD!AA3+TPDDL_EOD!AB3</f>
        <v>10.68</v>
      </c>
      <c r="N3">
        <f t="shared" ref="N3:N66" si="0">SUM(I3:M3)</f>
        <v>35.6</v>
      </c>
      <c r="O3" s="112">
        <f t="shared" ref="O3:O66" si="1">G3-N3</f>
        <v>0</v>
      </c>
      <c r="P3">
        <v>14.76</v>
      </c>
      <c r="Q3">
        <v>8.08</v>
      </c>
      <c r="R3">
        <v>0</v>
      </c>
      <c r="S3">
        <v>2.08</v>
      </c>
      <c r="T3">
        <v>10.68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70</v>
      </c>
      <c r="C4">
        <f>GT!C4</f>
        <v>20</v>
      </c>
      <c r="D4">
        <f>GT!M4</f>
        <v>35.6</v>
      </c>
      <c r="E4">
        <f>GT!N4</f>
        <v>0</v>
      </c>
      <c r="F4">
        <f t="shared" ref="F4:F67" si="4">B4+C4</f>
        <v>90</v>
      </c>
      <c r="G4">
        <f t="shared" ref="G4:G67" si="5">D4+E4-X4</f>
        <v>35.6</v>
      </c>
      <c r="H4" s="112"/>
      <c r="I4">
        <f>BRPL_EOD!AA4+BRPL_EOD!AB4</f>
        <v>14.76</v>
      </c>
      <c r="J4">
        <f>BYPL_EOD!AA4+BYPL_EOD!AB4</f>
        <v>8.08</v>
      </c>
      <c r="K4">
        <f>MES_EOD!AA4+MES_EOD!AB4</f>
        <v>0</v>
      </c>
      <c r="L4">
        <f>NDMC_EOD!AA4+NDMC_EOD!AB4</f>
        <v>2.08</v>
      </c>
      <c r="M4">
        <f>TPDDL_EOD!AA4+TPDDL_EOD!AB4</f>
        <v>10.68</v>
      </c>
      <c r="N4">
        <f t="shared" si="0"/>
        <v>35.6</v>
      </c>
      <c r="O4" s="112">
        <f t="shared" si="1"/>
        <v>0</v>
      </c>
      <c r="P4">
        <v>14.76</v>
      </c>
      <c r="Q4">
        <v>8.08</v>
      </c>
      <c r="R4">
        <v>0</v>
      </c>
      <c r="S4">
        <v>2.08</v>
      </c>
      <c r="T4">
        <v>10.68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70</v>
      </c>
      <c r="C5">
        <f>GT!C5</f>
        <v>20</v>
      </c>
      <c r="D5">
        <f>GT!M5</f>
        <v>35.6</v>
      </c>
      <c r="E5">
        <f>GT!N5</f>
        <v>0</v>
      </c>
      <c r="F5">
        <f t="shared" si="4"/>
        <v>90</v>
      </c>
      <c r="G5">
        <f t="shared" si="5"/>
        <v>35.6</v>
      </c>
      <c r="H5" s="112"/>
      <c r="I5">
        <f>BRPL_EOD!AA5+BRPL_EOD!AB5</f>
        <v>14.76</v>
      </c>
      <c r="J5">
        <f>BYPL_EOD!AA5+BYPL_EOD!AB5</f>
        <v>8.08</v>
      </c>
      <c r="K5">
        <f>MES_EOD!AA5+MES_EOD!AB5</f>
        <v>0</v>
      </c>
      <c r="L5">
        <f>NDMC_EOD!AA5+NDMC_EOD!AB5</f>
        <v>2.08</v>
      </c>
      <c r="M5">
        <f>TPDDL_EOD!AA5+TPDDL_EOD!AB5</f>
        <v>10.68</v>
      </c>
      <c r="N5">
        <f t="shared" si="0"/>
        <v>35.6</v>
      </c>
      <c r="O5" s="112">
        <f t="shared" si="1"/>
        <v>0</v>
      </c>
      <c r="P5">
        <v>14.76</v>
      </c>
      <c r="Q5">
        <v>8.08</v>
      </c>
      <c r="R5">
        <v>0</v>
      </c>
      <c r="S5">
        <v>2.08</v>
      </c>
      <c r="T5">
        <v>10.68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70</v>
      </c>
      <c r="C6">
        <f>GT!C6</f>
        <v>20</v>
      </c>
      <c r="D6">
        <f>GT!M6</f>
        <v>35.6</v>
      </c>
      <c r="E6">
        <f>GT!N6</f>
        <v>0</v>
      </c>
      <c r="F6">
        <f t="shared" si="4"/>
        <v>90</v>
      </c>
      <c r="G6">
        <f t="shared" si="5"/>
        <v>35.6</v>
      </c>
      <c r="H6" s="112"/>
      <c r="I6">
        <f>BRPL_EOD!AA6+BRPL_EOD!AB6</f>
        <v>14.76</v>
      </c>
      <c r="J6">
        <f>BYPL_EOD!AA6+BYPL_EOD!AB6</f>
        <v>8.08</v>
      </c>
      <c r="K6">
        <f>MES_EOD!AA6+MES_EOD!AB6</f>
        <v>0</v>
      </c>
      <c r="L6">
        <f>NDMC_EOD!AA6+NDMC_EOD!AB6</f>
        <v>2.08</v>
      </c>
      <c r="M6">
        <f>TPDDL_EOD!AA6+TPDDL_EOD!AB6</f>
        <v>10.68</v>
      </c>
      <c r="N6">
        <f t="shared" si="0"/>
        <v>35.6</v>
      </c>
      <c r="O6" s="112">
        <f t="shared" si="1"/>
        <v>0</v>
      </c>
      <c r="P6">
        <v>14.76</v>
      </c>
      <c r="Q6">
        <v>8.08</v>
      </c>
      <c r="R6">
        <v>0</v>
      </c>
      <c r="S6">
        <v>2.08</v>
      </c>
      <c r="T6">
        <v>10.68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70</v>
      </c>
      <c r="C7">
        <f>GT!C7</f>
        <v>20</v>
      </c>
      <c r="D7">
        <f>GT!M7</f>
        <v>35.6</v>
      </c>
      <c r="E7">
        <f>GT!N7</f>
        <v>0</v>
      </c>
      <c r="F7">
        <f t="shared" si="4"/>
        <v>90</v>
      </c>
      <c r="G7">
        <f t="shared" si="5"/>
        <v>35.6</v>
      </c>
      <c r="H7" s="112"/>
      <c r="I7">
        <f>BRPL_EOD!AA7+BRPL_EOD!AB7</f>
        <v>14.76</v>
      </c>
      <c r="J7">
        <f>BYPL_EOD!AA7+BYPL_EOD!AB7</f>
        <v>8.08</v>
      </c>
      <c r="K7">
        <f>MES_EOD!AA7+MES_EOD!AB7</f>
        <v>0</v>
      </c>
      <c r="L7">
        <f>NDMC_EOD!AA7+NDMC_EOD!AB7</f>
        <v>2.08</v>
      </c>
      <c r="M7">
        <f>TPDDL_EOD!AA7+TPDDL_EOD!AB7</f>
        <v>10.68</v>
      </c>
      <c r="N7">
        <f t="shared" si="0"/>
        <v>35.6</v>
      </c>
      <c r="O7" s="112">
        <f t="shared" si="1"/>
        <v>0</v>
      </c>
      <c r="P7">
        <v>14.76</v>
      </c>
      <c r="Q7">
        <v>8.08</v>
      </c>
      <c r="R7">
        <v>0</v>
      </c>
      <c r="S7">
        <v>2.08</v>
      </c>
      <c r="T7">
        <v>10.68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70</v>
      </c>
      <c r="C8">
        <f>GT!C8</f>
        <v>20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15.26</v>
      </c>
      <c r="J8">
        <f>BYPL_EOD!AA8+BYPL_EOD!AB8</f>
        <v>8.35</v>
      </c>
      <c r="K8">
        <f>MES_EOD!AA8+MES_EOD!AB8</f>
        <v>0</v>
      </c>
      <c r="L8">
        <f>NDMC_EOD!AA8+NDMC_EOD!AB8</f>
        <v>2.08</v>
      </c>
      <c r="M8">
        <f>TPDDL_EOD!AA8+TPDDL_EOD!AB8</f>
        <v>10.9</v>
      </c>
      <c r="N8">
        <f t="shared" si="0"/>
        <v>36.589999999999996</v>
      </c>
      <c r="O8" s="112">
        <f t="shared" si="1"/>
        <v>1.0000000000005116E-2</v>
      </c>
      <c r="P8">
        <v>15.264170538398471</v>
      </c>
      <c r="Q8">
        <v>8.3522820442743928</v>
      </c>
      <c r="R8">
        <v>0</v>
      </c>
      <c r="S8">
        <v>2.080568461328232</v>
      </c>
      <c r="T8">
        <v>10.902978955998909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70</v>
      </c>
      <c r="C9">
        <f>GT!C9</f>
        <v>20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15.26</v>
      </c>
      <c r="J9">
        <f>BYPL_EOD!AA9+BYPL_EOD!AB9</f>
        <v>8.35</v>
      </c>
      <c r="K9">
        <f>MES_EOD!AA9+MES_EOD!AB9</f>
        <v>0</v>
      </c>
      <c r="L9">
        <f>NDMC_EOD!AA9+NDMC_EOD!AB9</f>
        <v>2.08</v>
      </c>
      <c r="M9">
        <f>TPDDL_EOD!AA9+TPDDL_EOD!AB9</f>
        <v>10.9</v>
      </c>
      <c r="N9">
        <f t="shared" si="0"/>
        <v>36.589999999999996</v>
      </c>
      <c r="O9" s="112">
        <f t="shared" si="1"/>
        <v>1.0000000000005116E-2</v>
      </c>
      <c r="P9">
        <v>15.264170538398471</v>
      </c>
      <c r="Q9">
        <v>8.3522820442743928</v>
      </c>
      <c r="R9">
        <v>0</v>
      </c>
      <c r="S9">
        <v>2.080568461328232</v>
      </c>
      <c r="T9">
        <v>10.902978955998909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70</v>
      </c>
      <c r="C10">
        <f>GT!C10</f>
        <v>20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15.26</v>
      </c>
      <c r="J10">
        <f>BYPL_EOD!AA10+BYPL_EOD!AB10</f>
        <v>8.35</v>
      </c>
      <c r="K10">
        <f>MES_EOD!AA10+MES_EOD!AB10</f>
        <v>0</v>
      </c>
      <c r="L10">
        <f>NDMC_EOD!AA10+NDMC_EOD!AB10</f>
        <v>2.08</v>
      </c>
      <c r="M10">
        <f>TPDDL_EOD!AA10+TPDDL_EOD!AB10</f>
        <v>10.9</v>
      </c>
      <c r="N10">
        <f t="shared" si="0"/>
        <v>36.589999999999996</v>
      </c>
      <c r="O10" s="112">
        <f t="shared" si="1"/>
        <v>1.0000000000005116E-2</v>
      </c>
      <c r="P10">
        <v>15.264170538398471</v>
      </c>
      <c r="Q10">
        <v>8.3522820442743928</v>
      </c>
      <c r="R10">
        <v>0</v>
      </c>
      <c r="S10">
        <v>2.080568461328232</v>
      </c>
      <c r="T10">
        <v>10.902978955998909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70</v>
      </c>
      <c r="C11">
        <f>GT!C11</f>
        <v>20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15.26</v>
      </c>
      <c r="J11">
        <f>BYPL_EOD!AA11+BYPL_EOD!AB11</f>
        <v>8.35</v>
      </c>
      <c r="K11">
        <f>MES_EOD!AA11+MES_EOD!AB11</f>
        <v>0</v>
      </c>
      <c r="L11">
        <f>NDMC_EOD!AA11+NDMC_EOD!AB11</f>
        <v>2.08</v>
      </c>
      <c r="M11">
        <f>TPDDL_EOD!AA11+TPDDL_EOD!AB11</f>
        <v>10.9</v>
      </c>
      <c r="N11">
        <f t="shared" si="0"/>
        <v>36.589999999999996</v>
      </c>
      <c r="O11" s="112">
        <f t="shared" si="1"/>
        <v>1.0000000000005116E-2</v>
      </c>
      <c r="P11">
        <v>15.264170538398471</v>
      </c>
      <c r="Q11">
        <v>8.3522820442743928</v>
      </c>
      <c r="R11">
        <v>0</v>
      </c>
      <c r="S11">
        <v>2.080568461328232</v>
      </c>
      <c r="T11">
        <v>10.902978955998909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20</v>
      </c>
      <c r="D12">
        <f>GT!M12</f>
        <v>35.6</v>
      </c>
      <c r="E12">
        <f>GT!N12</f>
        <v>0</v>
      </c>
      <c r="F12">
        <f t="shared" si="4"/>
        <v>90</v>
      </c>
      <c r="G12">
        <f t="shared" si="5"/>
        <v>35.6</v>
      </c>
      <c r="H12" s="112"/>
      <c r="I12">
        <f>BRPL_EOD!AA12+BRPL_EOD!AB12</f>
        <v>14.76</v>
      </c>
      <c r="J12">
        <f>BYPL_EOD!AA12+BYPL_EOD!AB12</f>
        <v>8.08</v>
      </c>
      <c r="K12">
        <f>MES_EOD!AA12+MES_EOD!AB12</f>
        <v>0</v>
      </c>
      <c r="L12">
        <f>NDMC_EOD!AA12+NDMC_EOD!AB12</f>
        <v>2.08</v>
      </c>
      <c r="M12">
        <f>TPDDL_EOD!AA12+TPDDL_EOD!AB12</f>
        <v>10.68</v>
      </c>
      <c r="N12">
        <f t="shared" si="0"/>
        <v>35.6</v>
      </c>
      <c r="O12" s="112">
        <f t="shared" si="1"/>
        <v>0</v>
      </c>
      <c r="P12">
        <v>14.76</v>
      </c>
      <c r="Q12">
        <v>8.08</v>
      </c>
      <c r="R12">
        <v>0</v>
      </c>
      <c r="S12">
        <v>2.08</v>
      </c>
      <c r="T12">
        <v>10.68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20</v>
      </c>
      <c r="D13">
        <f>GT!M13</f>
        <v>35.6</v>
      </c>
      <c r="E13">
        <f>GT!N13</f>
        <v>0</v>
      </c>
      <c r="F13">
        <f t="shared" si="4"/>
        <v>90</v>
      </c>
      <c r="G13">
        <f t="shared" si="5"/>
        <v>35.6</v>
      </c>
      <c r="H13" s="112"/>
      <c r="I13">
        <f>BRPL_EOD!AA13+BRPL_EOD!AB13</f>
        <v>14.76</v>
      </c>
      <c r="J13">
        <f>BYPL_EOD!AA13+BYPL_EOD!AB13</f>
        <v>8.08</v>
      </c>
      <c r="K13">
        <f>MES_EOD!AA13+MES_EOD!AB13</f>
        <v>0</v>
      </c>
      <c r="L13">
        <f>NDMC_EOD!AA13+NDMC_EOD!AB13</f>
        <v>2.08</v>
      </c>
      <c r="M13">
        <f>TPDDL_EOD!AA13+TPDDL_EOD!AB13</f>
        <v>10.68</v>
      </c>
      <c r="N13">
        <f t="shared" si="0"/>
        <v>35.6</v>
      </c>
      <c r="O13" s="112">
        <f t="shared" si="1"/>
        <v>0</v>
      </c>
      <c r="P13">
        <v>14.76</v>
      </c>
      <c r="Q13">
        <v>8.08</v>
      </c>
      <c r="R13">
        <v>0</v>
      </c>
      <c r="S13">
        <v>2.08</v>
      </c>
      <c r="T13">
        <v>10.68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70</v>
      </c>
      <c r="C14">
        <f>GT!C14</f>
        <v>20</v>
      </c>
      <c r="D14">
        <f>GT!M14</f>
        <v>35.6</v>
      </c>
      <c r="E14">
        <f>GT!N14</f>
        <v>0</v>
      </c>
      <c r="F14">
        <f t="shared" si="4"/>
        <v>90</v>
      </c>
      <c r="G14">
        <f t="shared" si="5"/>
        <v>35.6</v>
      </c>
      <c r="H14" s="112"/>
      <c r="I14">
        <f>BRPL_EOD!AA14+BRPL_EOD!AB14</f>
        <v>14.76</v>
      </c>
      <c r="J14">
        <f>BYPL_EOD!AA14+BYPL_EOD!AB14</f>
        <v>8.08</v>
      </c>
      <c r="K14">
        <f>MES_EOD!AA14+MES_EOD!AB14</f>
        <v>0</v>
      </c>
      <c r="L14">
        <f>NDMC_EOD!AA14+NDMC_EOD!AB14</f>
        <v>2.08</v>
      </c>
      <c r="M14">
        <f>TPDDL_EOD!AA14+TPDDL_EOD!AB14</f>
        <v>10.68</v>
      </c>
      <c r="N14">
        <f t="shared" si="0"/>
        <v>35.6</v>
      </c>
      <c r="O14" s="112">
        <f t="shared" si="1"/>
        <v>0</v>
      </c>
      <c r="P14">
        <v>14.76</v>
      </c>
      <c r="Q14">
        <v>8.08</v>
      </c>
      <c r="R14">
        <v>0</v>
      </c>
      <c r="S14">
        <v>2.08</v>
      </c>
      <c r="T14">
        <v>10.68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70</v>
      </c>
      <c r="C15">
        <f>GT!C15</f>
        <v>20</v>
      </c>
      <c r="D15">
        <f>GT!M15</f>
        <v>35.6</v>
      </c>
      <c r="E15">
        <f>GT!N15</f>
        <v>0</v>
      </c>
      <c r="F15">
        <f t="shared" si="4"/>
        <v>90</v>
      </c>
      <c r="G15">
        <f t="shared" si="5"/>
        <v>35.6</v>
      </c>
      <c r="H15" s="112"/>
      <c r="I15">
        <f>BRPL_EOD!AA15+BRPL_EOD!AB15</f>
        <v>14.76</v>
      </c>
      <c r="J15">
        <f>BYPL_EOD!AA15+BYPL_EOD!AB15</f>
        <v>8.08</v>
      </c>
      <c r="K15">
        <f>MES_EOD!AA15+MES_EOD!AB15</f>
        <v>0</v>
      </c>
      <c r="L15">
        <f>NDMC_EOD!AA15+NDMC_EOD!AB15</f>
        <v>2.08</v>
      </c>
      <c r="M15">
        <f>TPDDL_EOD!AA15+TPDDL_EOD!AB15</f>
        <v>10.68</v>
      </c>
      <c r="N15">
        <f t="shared" si="0"/>
        <v>35.6</v>
      </c>
      <c r="O15" s="112">
        <f t="shared" si="1"/>
        <v>0</v>
      </c>
      <c r="P15">
        <v>14.76</v>
      </c>
      <c r="Q15">
        <v>8.08</v>
      </c>
      <c r="R15">
        <v>0</v>
      </c>
      <c r="S15">
        <v>2.08</v>
      </c>
      <c r="T15">
        <v>10.68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70</v>
      </c>
      <c r="C16">
        <f>GT!C16</f>
        <v>20</v>
      </c>
      <c r="D16">
        <f>GT!M16</f>
        <v>35.6</v>
      </c>
      <c r="E16">
        <f>GT!N16</f>
        <v>0</v>
      </c>
      <c r="F16">
        <f t="shared" si="4"/>
        <v>90</v>
      </c>
      <c r="G16">
        <f t="shared" si="5"/>
        <v>35.6</v>
      </c>
      <c r="H16" s="112"/>
      <c r="I16">
        <f>BRPL_EOD!AA16+BRPL_EOD!AB16</f>
        <v>14.76</v>
      </c>
      <c r="J16">
        <f>BYPL_EOD!AA16+BYPL_EOD!AB16</f>
        <v>8.08</v>
      </c>
      <c r="K16">
        <f>MES_EOD!AA16+MES_EOD!AB16</f>
        <v>0</v>
      </c>
      <c r="L16">
        <f>NDMC_EOD!AA16+NDMC_EOD!AB16</f>
        <v>2.08</v>
      </c>
      <c r="M16">
        <f>TPDDL_EOD!AA16+TPDDL_EOD!AB16</f>
        <v>10.68</v>
      </c>
      <c r="N16">
        <f t="shared" si="0"/>
        <v>35.6</v>
      </c>
      <c r="O16" s="112">
        <f t="shared" si="1"/>
        <v>0</v>
      </c>
      <c r="P16">
        <v>14.76</v>
      </c>
      <c r="Q16">
        <v>8.08</v>
      </c>
      <c r="R16">
        <v>0</v>
      </c>
      <c r="S16">
        <v>2.08</v>
      </c>
      <c r="T16">
        <v>10.68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70</v>
      </c>
      <c r="C17">
        <f>GT!C17</f>
        <v>20</v>
      </c>
      <c r="D17">
        <f>GT!M17</f>
        <v>35.6</v>
      </c>
      <c r="E17">
        <f>GT!N17</f>
        <v>0</v>
      </c>
      <c r="F17">
        <f t="shared" si="4"/>
        <v>90</v>
      </c>
      <c r="G17">
        <f t="shared" si="5"/>
        <v>35.6</v>
      </c>
      <c r="H17" s="112"/>
      <c r="I17">
        <f>BRPL_EOD!AA17+BRPL_EOD!AB17</f>
        <v>14.76</v>
      </c>
      <c r="J17">
        <f>BYPL_EOD!AA17+BYPL_EOD!AB17</f>
        <v>8.08</v>
      </c>
      <c r="K17">
        <f>MES_EOD!AA17+MES_EOD!AB17</f>
        <v>0</v>
      </c>
      <c r="L17">
        <f>NDMC_EOD!AA17+NDMC_EOD!AB17</f>
        <v>2.08</v>
      </c>
      <c r="M17">
        <f>TPDDL_EOD!AA17+TPDDL_EOD!AB17</f>
        <v>10.68</v>
      </c>
      <c r="N17">
        <f t="shared" si="0"/>
        <v>35.6</v>
      </c>
      <c r="O17" s="112">
        <f t="shared" si="1"/>
        <v>0</v>
      </c>
      <c r="P17">
        <v>14.76</v>
      </c>
      <c r="Q17">
        <v>8.08</v>
      </c>
      <c r="R17">
        <v>0</v>
      </c>
      <c r="S17">
        <v>2.08</v>
      </c>
      <c r="T17">
        <v>10.68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70</v>
      </c>
      <c r="C18">
        <f>GT!C18</f>
        <v>20</v>
      </c>
      <c r="D18">
        <f>GT!M18</f>
        <v>35.6</v>
      </c>
      <c r="E18">
        <f>GT!N18</f>
        <v>0</v>
      </c>
      <c r="F18">
        <f t="shared" si="4"/>
        <v>90</v>
      </c>
      <c r="G18">
        <f t="shared" si="5"/>
        <v>35.6</v>
      </c>
      <c r="H18" s="112"/>
      <c r="I18">
        <f>BRPL_EOD!AA18+BRPL_EOD!AB18</f>
        <v>14.76</v>
      </c>
      <c r="J18">
        <f>BYPL_EOD!AA18+BYPL_EOD!AB18</f>
        <v>8.08</v>
      </c>
      <c r="K18">
        <f>MES_EOD!AA18+MES_EOD!AB18</f>
        <v>0</v>
      </c>
      <c r="L18">
        <f>NDMC_EOD!AA18+NDMC_EOD!AB18</f>
        <v>2.08</v>
      </c>
      <c r="M18">
        <f>TPDDL_EOD!AA18+TPDDL_EOD!AB18</f>
        <v>10.68</v>
      </c>
      <c r="N18">
        <f t="shared" si="0"/>
        <v>35.6</v>
      </c>
      <c r="O18" s="112">
        <f t="shared" si="1"/>
        <v>0</v>
      </c>
      <c r="P18">
        <v>14.76</v>
      </c>
      <c r="Q18">
        <v>8.08</v>
      </c>
      <c r="R18">
        <v>0</v>
      </c>
      <c r="S18">
        <v>2.08</v>
      </c>
      <c r="T18">
        <v>10.68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70</v>
      </c>
      <c r="C19">
        <f>GT!C19</f>
        <v>20</v>
      </c>
      <c r="D19">
        <f>GT!M19</f>
        <v>35.6</v>
      </c>
      <c r="E19">
        <f>GT!N19</f>
        <v>0</v>
      </c>
      <c r="F19">
        <f t="shared" si="4"/>
        <v>90</v>
      </c>
      <c r="G19">
        <f t="shared" si="5"/>
        <v>35.6</v>
      </c>
      <c r="H19" s="112"/>
      <c r="I19">
        <f>BRPL_EOD!AA19+BRPL_EOD!AB19</f>
        <v>14.76</v>
      </c>
      <c r="J19">
        <f>BYPL_EOD!AA19+BYPL_EOD!AB19</f>
        <v>8.08</v>
      </c>
      <c r="K19">
        <f>MES_EOD!AA19+MES_EOD!AB19</f>
        <v>0</v>
      </c>
      <c r="L19">
        <f>NDMC_EOD!AA19+NDMC_EOD!AB19</f>
        <v>2.08</v>
      </c>
      <c r="M19">
        <f>TPDDL_EOD!AA19+TPDDL_EOD!AB19</f>
        <v>10.68</v>
      </c>
      <c r="N19">
        <f t="shared" si="0"/>
        <v>35.6</v>
      </c>
      <c r="O19" s="112">
        <f t="shared" si="1"/>
        <v>0</v>
      </c>
      <c r="P19">
        <v>14.76</v>
      </c>
      <c r="Q19">
        <v>8.08</v>
      </c>
      <c r="R19">
        <v>0</v>
      </c>
      <c r="S19">
        <v>2.08</v>
      </c>
      <c r="T19">
        <v>10.68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70</v>
      </c>
      <c r="C20">
        <f>GT!C20</f>
        <v>20</v>
      </c>
      <c r="D20">
        <f>GT!M20</f>
        <v>35.6</v>
      </c>
      <c r="E20">
        <f>GT!N20</f>
        <v>0</v>
      </c>
      <c r="F20">
        <f t="shared" si="4"/>
        <v>90</v>
      </c>
      <c r="G20">
        <f t="shared" si="5"/>
        <v>35.6</v>
      </c>
      <c r="H20" s="112"/>
      <c r="I20">
        <f>BRPL_EOD!AA20+BRPL_EOD!AB20</f>
        <v>14.76</v>
      </c>
      <c r="J20">
        <f>BYPL_EOD!AA20+BYPL_EOD!AB20</f>
        <v>8.08</v>
      </c>
      <c r="K20">
        <f>MES_EOD!AA20+MES_EOD!AB20</f>
        <v>0</v>
      </c>
      <c r="L20">
        <f>NDMC_EOD!AA20+NDMC_EOD!AB20</f>
        <v>2.08</v>
      </c>
      <c r="M20">
        <f>TPDDL_EOD!AA20+TPDDL_EOD!AB20</f>
        <v>10.68</v>
      </c>
      <c r="N20">
        <f t="shared" si="0"/>
        <v>35.6</v>
      </c>
      <c r="O20" s="112">
        <f t="shared" si="1"/>
        <v>0</v>
      </c>
      <c r="P20">
        <v>14.76</v>
      </c>
      <c r="Q20">
        <v>8.08</v>
      </c>
      <c r="R20">
        <v>0</v>
      </c>
      <c r="S20">
        <v>2.08</v>
      </c>
      <c r="T20">
        <v>10.68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70</v>
      </c>
      <c r="C21">
        <f>GT!C21</f>
        <v>20</v>
      </c>
      <c r="D21">
        <f>GT!M21</f>
        <v>35.6</v>
      </c>
      <c r="E21">
        <f>GT!N21</f>
        <v>0</v>
      </c>
      <c r="F21">
        <f t="shared" si="4"/>
        <v>90</v>
      </c>
      <c r="G21">
        <f t="shared" si="5"/>
        <v>35.6</v>
      </c>
      <c r="H21" s="112"/>
      <c r="I21">
        <f>BRPL_EOD!AA21+BRPL_EOD!AB21</f>
        <v>14.76</v>
      </c>
      <c r="J21">
        <f>BYPL_EOD!AA21+BYPL_EOD!AB21</f>
        <v>8.08</v>
      </c>
      <c r="K21">
        <f>MES_EOD!AA21+MES_EOD!AB21</f>
        <v>0</v>
      </c>
      <c r="L21">
        <f>NDMC_EOD!AA21+NDMC_EOD!AB21</f>
        <v>2.08</v>
      </c>
      <c r="M21">
        <f>TPDDL_EOD!AA21+TPDDL_EOD!AB21</f>
        <v>10.68</v>
      </c>
      <c r="N21">
        <f t="shared" si="0"/>
        <v>35.6</v>
      </c>
      <c r="O21" s="112">
        <f t="shared" si="1"/>
        <v>0</v>
      </c>
      <c r="P21">
        <v>14.76</v>
      </c>
      <c r="Q21">
        <v>8.08</v>
      </c>
      <c r="R21">
        <v>0</v>
      </c>
      <c r="S21">
        <v>2.08</v>
      </c>
      <c r="T21">
        <v>10.68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70</v>
      </c>
      <c r="C22">
        <f>GT!C22</f>
        <v>20</v>
      </c>
      <c r="D22">
        <f>GT!M22</f>
        <v>35.6</v>
      </c>
      <c r="E22">
        <f>GT!N22</f>
        <v>0</v>
      </c>
      <c r="F22">
        <f t="shared" si="4"/>
        <v>90</v>
      </c>
      <c r="G22">
        <f t="shared" si="5"/>
        <v>35.6</v>
      </c>
      <c r="H22" s="112"/>
      <c r="I22">
        <f>BRPL_EOD!AA22+BRPL_EOD!AB22</f>
        <v>14.76</v>
      </c>
      <c r="J22">
        <f>BYPL_EOD!AA22+BYPL_EOD!AB22</f>
        <v>8.08</v>
      </c>
      <c r="K22">
        <f>MES_EOD!AA22+MES_EOD!AB22</f>
        <v>0</v>
      </c>
      <c r="L22">
        <f>NDMC_EOD!AA22+NDMC_EOD!AB22</f>
        <v>2.08</v>
      </c>
      <c r="M22">
        <f>TPDDL_EOD!AA22+TPDDL_EOD!AB22</f>
        <v>10.68</v>
      </c>
      <c r="N22">
        <f t="shared" si="0"/>
        <v>35.6</v>
      </c>
      <c r="O22" s="112">
        <f t="shared" si="1"/>
        <v>0</v>
      </c>
      <c r="P22">
        <v>14.76</v>
      </c>
      <c r="Q22">
        <v>8.08</v>
      </c>
      <c r="R22">
        <v>0</v>
      </c>
      <c r="S22">
        <v>2.08</v>
      </c>
      <c r="T22">
        <v>10.68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70</v>
      </c>
      <c r="C23">
        <f>GT!C23</f>
        <v>20</v>
      </c>
      <c r="D23">
        <f>GT!M23</f>
        <v>35.6</v>
      </c>
      <c r="E23">
        <f>GT!N23</f>
        <v>0</v>
      </c>
      <c r="F23">
        <f t="shared" si="4"/>
        <v>90</v>
      </c>
      <c r="G23">
        <f t="shared" si="5"/>
        <v>35.6</v>
      </c>
      <c r="H23" s="112"/>
      <c r="I23">
        <f>BRPL_EOD!AA23+BRPL_EOD!AB23</f>
        <v>14.76</v>
      </c>
      <c r="J23">
        <f>BYPL_EOD!AA23+BYPL_EOD!AB23</f>
        <v>8.08</v>
      </c>
      <c r="K23">
        <f>MES_EOD!AA23+MES_EOD!AB23</f>
        <v>0</v>
      </c>
      <c r="L23">
        <f>NDMC_EOD!AA23+NDMC_EOD!AB23</f>
        <v>2.08</v>
      </c>
      <c r="M23">
        <f>TPDDL_EOD!AA23+TPDDL_EOD!AB23</f>
        <v>10.68</v>
      </c>
      <c r="N23">
        <f t="shared" si="0"/>
        <v>35.6</v>
      </c>
      <c r="O23" s="112">
        <f t="shared" si="1"/>
        <v>0</v>
      </c>
      <c r="P23">
        <v>14.76</v>
      </c>
      <c r="Q23">
        <v>8.08</v>
      </c>
      <c r="R23">
        <v>0</v>
      </c>
      <c r="S23">
        <v>2.08</v>
      </c>
      <c r="T23">
        <v>10.68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70</v>
      </c>
      <c r="C24">
        <f>GT!C24</f>
        <v>20</v>
      </c>
      <c r="D24">
        <f>GT!M24</f>
        <v>35.6</v>
      </c>
      <c r="E24">
        <f>GT!N24</f>
        <v>0</v>
      </c>
      <c r="F24">
        <f t="shared" si="4"/>
        <v>90</v>
      </c>
      <c r="G24">
        <f t="shared" si="5"/>
        <v>35.6</v>
      </c>
      <c r="H24" s="112"/>
      <c r="I24">
        <f>BRPL_EOD!AA24+BRPL_EOD!AB24</f>
        <v>14.76</v>
      </c>
      <c r="J24">
        <f>BYPL_EOD!AA24+BYPL_EOD!AB24</f>
        <v>8.08</v>
      </c>
      <c r="K24">
        <f>MES_EOD!AA24+MES_EOD!AB24</f>
        <v>0</v>
      </c>
      <c r="L24">
        <f>NDMC_EOD!AA24+NDMC_EOD!AB24</f>
        <v>2.08</v>
      </c>
      <c r="M24">
        <f>TPDDL_EOD!AA24+TPDDL_EOD!AB24</f>
        <v>10.68</v>
      </c>
      <c r="N24">
        <f t="shared" si="0"/>
        <v>35.6</v>
      </c>
      <c r="O24" s="112">
        <f t="shared" si="1"/>
        <v>0</v>
      </c>
      <c r="P24">
        <v>14.76</v>
      </c>
      <c r="Q24">
        <v>8.08</v>
      </c>
      <c r="R24">
        <v>0</v>
      </c>
      <c r="S24">
        <v>2.08</v>
      </c>
      <c r="T24">
        <v>10.68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70</v>
      </c>
      <c r="C25">
        <f>GT!C25</f>
        <v>20</v>
      </c>
      <c r="D25">
        <f>GT!M25</f>
        <v>35.6</v>
      </c>
      <c r="E25">
        <f>GT!N25</f>
        <v>0</v>
      </c>
      <c r="F25">
        <f t="shared" si="4"/>
        <v>90</v>
      </c>
      <c r="G25">
        <f t="shared" si="5"/>
        <v>35.6</v>
      </c>
      <c r="H25" s="112"/>
      <c r="I25">
        <f>BRPL_EOD!AA25+BRPL_EOD!AB25</f>
        <v>14.76</v>
      </c>
      <c r="J25">
        <f>BYPL_EOD!AA25+BYPL_EOD!AB25</f>
        <v>8.08</v>
      </c>
      <c r="K25">
        <f>MES_EOD!AA25+MES_EOD!AB25</f>
        <v>0</v>
      </c>
      <c r="L25">
        <f>NDMC_EOD!AA25+NDMC_EOD!AB25</f>
        <v>2.08</v>
      </c>
      <c r="M25">
        <f>TPDDL_EOD!AA25+TPDDL_EOD!AB25</f>
        <v>10.68</v>
      </c>
      <c r="N25">
        <f t="shared" si="0"/>
        <v>35.6</v>
      </c>
      <c r="O25" s="112">
        <f t="shared" si="1"/>
        <v>0</v>
      </c>
      <c r="P25">
        <v>14.76</v>
      </c>
      <c r="Q25">
        <v>8.08</v>
      </c>
      <c r="R25">
        <v>0</v>
      </c>
      <c r="S25">
        <v>2.08</v>
      </c>
      <c r="T25">
        <v>10.68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70</v>
      </c>
      <c r="C26">
        <f>GT!C26</f>
        <v>20</v>
      </c>
      <c r="D26">
        <f>GT!M26</f>
        <v>35.6</v>
      </c>
      <c r="E26">
        <f>GT!N26</f>
        <v>0</v>
      </c>
      <c r="F26">
        <f t="shared" si="4"/>
        <v>90</v>
      </c>
      <c r="G26">
        <f t="shared" si="5"/>
        <v>35.6</v>
      </c>
      <c r="H26" s="112"/>
      <c r="I26">
        <f>BRPL_EOD!AA26+BRPL_EOD!AB26</f>
        <v>14.76</v>
      </c>
      <c r="J26">
        <f>BYPL_EOD!AA26+BYPL_EOD!AB26</f>
        <v>8.08</v>
      </c>
      <c r="K26">
        <f>MES_EOD!AA26+MES_EOD!AB26</f>
        <v>0</v>
      </c>
      <c r="L26">
        <f>NDMC_EOD!AA26+NDMC_EOD!AB26</f>
        <v>2.08</v>
      </c>
      <c r="M26">
        <f>TPDDL_EOD!AA26+TPDDL_EOD!AB26</f>
        <v>10.68</v>
      </c>
      <c r="N26">
        <f t="shared" si="0"/>
        <v>35.6</v>
      </c>
      <c r="O26" s="112">
        <f t="shared" si="1"/>
        <v>0</v>
      </c>
      <c r="P26">
        <v>14.76</v>
      </c>
      <c r="Q26">
        <v>8.08</v>
      </c>
      <c r="R26">
        <v>0</v>
      </c>
      <c r="S26">
        <v>2.08</v>
      </c>
      <c r="T26">
        <v>10.68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70</v>
      </c>
      <c r="C27">
        <f>GT!C27</f>
        <v>20</v>
      </c>
      <c r="D27">
        <f>GT!M27</f>
        <v>35.6</v>
      </c>
      <c r="E27">
        <f>GT!N27</f>
        <v>0</v>
      </c>
      <c r="F27">
        <f t="shared" si="4"/>
        <v>90</v>
      </c>
      <c r="G27">
        <f t="shared" si="5"/>
        <v>35.6</v>
      </c>
      <c r="H27" s="112"/>
      <c r="I27">
        <f>BRPL_EOD!AA27+BRPL_EOD!AB27</f>
        <v>14.76</v>
      </c>
      <c r="J27">
        <f>BYPL_EOD!AA27+BYPL_EOD!AB27</f>
        <v>8.08</v>
      </c>
      <c r="K27">
        <f>MES_EOD!AA27+MES_EOD!AB27</f>
        <v>0</v>
      </c>
      <c r="L27">
        <f>NDMC_EOD!AA27+NDMC_EOD!AB27</f>
        <v>2.08</v>
      </c>
      <c r="M27">
        <f>TPDDL_EOD!AA27+TPDDL_EOD!AB27</f>
        <v>10.68</v>
      </c>
      <c r="N27">
        <f t="shared" si="0"/>
        <v>35.6</v>
      </c>
      <c r="O27" s="112">
        <f t="shared" si="1"/>
        <v>0</v>
      </c>
      <c r="P27">
        <v>14.76</v>
      </c>
      <c r="Q27">
        <v>8.08</v>
      </c>
      <c r="R27">
        <v>0</v>
      </c>
      <c r="S27">
        <v>2.08</v>
      </c>
      <c r="T27">
        <v>10.68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70</v>
      </c>
      <c r="C28">
        <f>GT!C28</f>
        <v>20</v>
      </c>
      <c r="D28">
        <f>GT!M28</f>
        <v>35.6</v>
      </c>
      <c r="E28">
        <f>GT!N28</f>
        <v>0</v>
      </c>
      <c r="F28">
        <f t="shared" si="4"/>
        <v>90</v>
      </c>
      <c r="G28">
        <f t="shared" si="5"/>
        <v>35.6</v>
      </c>
      <c r="H28" s="112"/>
      <c r="I28">
        <f>BRPL_EOD!AA28+BRPL_EOD!AB28</f>
        <v>14.76</v>
      </c>
      <c r="J28">
        <f>BYPL_EOD!AA28+BYPL_EOD!AB28</f>
        <v>8.08</v>
      </c>
      <c r="K28">
        <f>MES_EOD!AA28+MES_EOD!AB28</f>
        <v>0</v>
      </c>
      <c r="L28">
        <f>NDMC_EOD!AA28+NDMC_EOD!AB28</f>
        <v>2.08</v>
      </c>
      <c r="M28">
        <f>TPDDL_EOD!AA28+TPDDL_EOD!AB28</f>
        <v>10.68</v>
      </c>
      <c r="N28">
        <f t="shared" si="0"/>
        <v>35.6</v>
      </c>
      <c r="O28" s="112">
        <f t="shared" si="1"/>
        <v>0</v>
      </c>
      <c r="P28">
        <v>14.76</v>
      </c>
      <c r="Q28">
        <v>8.08</v>
      </c>
      <c r="R28">
        <v>0</v>
      </c>
      <c r="S28">
        <v>2.08</v>
      </c>
      <c r="T28">
        <v>10.68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70</v>
      </c>
      <c r="C29">
        <f>GT!C29</f>
        <v>20</v>
      </c>
      <c r="D29">
        <f>GT!M29</f>
        <v>35.6</v>
      </c>
      <c r="E29">
        <f>GT!N29</f>
        <v>0</v>
      </c>
      <c r="F29">
        <f t="shared" si="4"/>
        <v>90</v>
      </c>
      <c r="G29">
        <f t="shared" si="5"/>
        <v>35.6</v>
      </c>
      <c r="H29" s="112"/>
      <c r="I29">
        <f>BRPL_EOD!AA29+BRPL_EOD!AB29</f>
        <v>14.76</v>
      </c>
      <c r="J29">
        <f>BYPL_EOD!AA29+BYPL_EOD!AB29</f>
        <v>8.08</v>
      </c>
      <c r="K29">
        <f>MES_EOD!AA29+MES_EOD!AB29</f>
        <v>0</v>
      </c>
      <c r="L29">
        <f>NDMC_EOD!AA29+NDMC_EOD!AB29</f>
        <v>2.08</v>
      </c>
      <c r="M29">
        <f>TPDDL_EOD!AA29+TPDDL_EOD!AB29</f>
        <v>10.68</v>
      </c>
      <c r="N29">
        <f t="shared" si="0"/>
        <v>35.6</v>
      </c>
      <c r="O29" s="112">
        <f t="shared" si="1"/>
        <v>0</v>
      </c>
      <c r="P29">
        <v>14.76</v>
      </c>
      <c r="Q29">
        <v>8.08</v>
      </c>
      <c r="R29">
        <v>0</v>
      </c>
      <c r="S29">
        <v>2.08</v>
      </c>
      <c r="T29">
        <v>10.68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70</v>
      </c>
      <c r="C30">
        <f>GT!C30</f>
        <v>20</v>
      </c>
      <c r="D30">
        <f>GT!M30</f>
        <v>35.6</v>
      </c>
      <c r="E30">
        <f>GT!N30</f>
        <v>0</v>
      </c>
      <c r="F30">
        <f t="shared" si="4"/>
        <v>90</v>
      </c>
      <c r="G30">
        <f t="shared" si="5"/>
        <v>35.6</v>
      </c>
      <c r="H30" s="112"/>
      <c r="I30">
        <f>BRPL_EOD!AA30+BRPL_EOD!AB30</f>
        <v>14.76</v>
      </c>
      <c r="J30">
        <f>BYPL_EOD!AA30+BYPL_EOD!AB30</f>
        <v>8.08</v>
      </c>
      <c r="K30">
        <f>MES_EOD!AA30+MES_EOD!AB30</f>
        <v>0</v>
      </c>
      <c r="L30">
        <f>NDMC_EOD!AA30+NDMC_EOD!AB30</f>
        <v>2.08</v>
      </c>
      <c r="M30">
        <f>TPDDL_EOD!AA30+TPDDL_EOD!AB30</f>
        <v>10.68</v>
      </c>
      <c r="N30">
        <f t="shared" si="0"/>
        <v>35.6</v>
      </c>
      <c r="O30" s="112">
        <f t="shared" si="1"/>
        <v>0</v>
      </c>
      <c r="P30">
        <v>14.76</v>
      </c>
      <c r="Q30">
        <v>8.08</v>
      </c>
      <c r="R30">
        <v>0</v>
      </c>
      <c r="S30">
        <v>2.08</v>
      </c>
      <c r="T30">
        <v>10.68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70</v>
      </c>
      <c r="C31">
        <f>GT!C31</f>
        <v>20</v>
      </c>
      <c r="D31">
        <f>GT!M31</f>
        <v>35.6</v>
      </c>
      <c r="E31">
        <f>GT!N31</f>
        <v>0</v>
      </c>
      <c r="F31">
        <f t="shared" si="4"/>
        <v>90</v>
      </c>
      <c r="G31">
        <f t="shared" si="5"/>
        <v>35.6</v>
      </c>
      <c r="H31" s="112"/>
      <c r="I31">
        <f>BRPL_EOD!AA31+BRPL_EOD!AB31</f>
        <v>14.76</v>
      </c>
      <c r="J31">
        <f>BYPL_EOD!AA31+BYPL_EOD!AB31</f>
        <v>8.08</v>
      </c>
      <c r="K31">
        <f>MES_EOD!AA31+MES_EOD!AB31</f>
        <v>0</v>
      </c>
      <c r="L31">
        <f>NDMC_EOD!AA31+NDMC_EOD!AB31</f>
        <v>2.08</v>
      </c>
      <c r="M31">
        <f>TPDDL_EOD!AA31+TPDDL_EOD!AB31</f>
        <v>10.68</v>
      </c>
      <c r="N31">
        <f t="shared" si="0"/>
        <v>35.6</v>
      </c>
      <c r="O31" s="112">
        <f t="shared" si="1"/>
        <v>0</v>
      </c>
      <c r="P31">
        <v>14.76</v>
      </c>
      <c r="Q31">
        <v>8.08</v>
      </c>
      <c r="R31">
        <v>0</v>
      </c>
      <c r="S31">
        <v>2.08</v>
      </c>
      <c r="T31">
        <v>10.68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70</v>
      </c>
      <c r="C32">
        <f>GT!C32</f>
        <v>20</v>
      </c>
      <c r="D32">
        <f>GT!M32</f>
        <v>35.6</v>
      </c>
      <c r="E32">
        <f>GT!N32</f>
        <v>0</v>
      </c>
      <c r="F32">
        <f t="shared" si="4"/>
        <v>90</v>
      </c>
      <c r="G32">
        <f t="shared" si="5"/>
        <v>35.6</v>
      </c>
      <c r="H32" s="112"/>
      <c r="I32">
        <f>BRPL_EOD!AA32+BRPL_EOD!AB32</f>
        <v>14.76</v>
      </c>
      <c r="J32">
        <f>BYPL_EOD!AA32+BYPL_EOD!AB32</f>
        <v>8.08</v>
      </c>
      <c r="K32">
        <f>MES_EOD!AA32+MES_EOD!AB32</f>
        <v>0</v>
      </c>
      <c r="L32">
        <f>NDMC_EOD!AA32+NDMC_EOD!AB32</f>
        <v>2.08</v>
      </c>
      <c r="M32">
        <f>TPDDL_EOD!AA32+TPDDL_EOD!AB32</f>
        <v>10.68</v>
      </c>
      <c r="N32">
        <f t="shared" si="0"/>
        <v>35.6</v>
      </c>
      <c r="O32" s="112">
        <f t="shared" si="1"/>
        <v>0</v>
      </c>
      <c r="P32">
        <v>14.76</v>
      </c>
      <c r="Q32">
        <v>8.08</v>
      </c>
      <c r="R32">
        <v>0</v>
      </c>
      <c r="S32">
        <v>2.08</v>
      </c>
      <c r="T32">
        <v>10.68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70</v>
      </c>
      <c r="C33">
        <f>GT!C33</f>
        <v>20</v>
      </c>
      <c r="D33">
        <f>GT!M33</f>
        <v>35.6</v>
      </c>
      <c r="E33">
        <f>GT!N33</f>
        <v>0</v>
      </c>
      <c r="F33">
        <f t="shared" si="4"/>
        <v>90</v>
      </c>
      <c r="G33">
        <f t="shared" si="5"/>
        <v>35.6</v>
      </c>
      <c r="H33" s="112"/>
      <c r="I33">
        <f>BRPL_EOD!AA33+BRPL_EOD!AB33</f>
        <v>14.76</v>
      </c>
      <c r="J33">
        <f>BYPL_EOD!AA33+BYPL_EOD!AB33</f>
        <v>8.08</v>
      </c>
      <c r="K33">
        <f>MES_EOD!AA33+MES_EOD!AB33</f>
        <v>0</v>
      </c>
      <c r="L33">
        <f>NDMC_EOD!AA33+NDMC_EOD!AB33</f>
        <v>2.08</v>
      </c>
      <c r="M33">
        <f>TPDDL_EOD!AA33+TPDDL_EOD!AB33</f>
        <v>10.68</v>
      </c>
      <c r="N33">
        <f t="shared" si="0"/>
        <v>35.6</v>
      </c>
      <c r="O33" s="112">
        <f t="shared" si="1"/>
        <v>0</v>
      </c>
      <c r="P33">
        <v>14.76</v>
      </c>
      <c r="Q33">
        <v>8.08</v>
      </c>
      <c r="R33">
        <v>0</v>
      </c>
      <c r="S33">
        <v>2.08</v>
      </c>
      <c r="T33">
        <v>10.68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70</v>
      </c>
      <c r="C34">
        <f>GT!C34</f>
        <v>20</v>
      </c>
      <c r="D34">
        <f>GT!M34</f>
        <v>35.6</v>
      </c>
      <c r="E34">
        <f>GT!N34</f>
        <v>0</v>
      </c>
      <c r="F34">
        <f t="shared" si="4"/>
        <v>90</v>
      </c>
      <c r="G34">
        <f t="shared" si="5"/>
        <v>35.6</v>
      </c>
      <c r="H34" s="112"/>
      <c r="I34">
        <f>BRPL_EOD!AA34+BRPL_EOD!AB34</f>
        <v>14.76</v>
      </c>
      <c r="J34">
        <f>BYPL_EOD!AA34+BYPL_EOD!AB34</f>
        <v>8.08</v>
      </c>
      <c r="K34">
        <f>MES_EOD!AA34+MES_EOD!AB34</f>
        <v>0</v>
      </c>
      <c r="L34">
        <f>NDMC_EOD!AA34+NDMC_EOD!AB34</f>
        <v>2.08</v>
      </c>
      <c r="M34">
        <f>TPDDL_EOD!AA34+TPDDL_EOD!AB34</f>
        <v>10.68</v>
      </c>
      <c r="N34">
        <f t="shared" si="0"/>
        <v>35.6</v>
      </c>
      <c r="O34" s="112">
        <f t="shared" si="1"/>
        <v>0</v>
      </c>
      <c r="P34">
        <v>14.76</v>
      </c>
      <c r="Q34">
        <v>8.08</v>
      </c>
      <c r="R34">
        <v>0</v>
      </c>
      <c r="S34">
        <v>2.08</v>
      </c>
      <c r="T34">
        <v>10.68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70</v>
      </c>
      <c r="C35">
        <f>GT!C35</f>
        <v>20</v>
      </c>
      <c r="D35">
        <f>GT!M35</f>
        <v>35.6</v>
      </c>
      <c r="E35">
        <f>GT!N35</f>
        <v>0</v>
      </c>
      <c r="F35">
        <f t="shared" si="4"/>
        <v>90</v>
      </c>
      <c r="G35">
        <f t="shared" si="5"/>
        <v>35.6</v>
      </c>
      <c r="H35" s="112"/>
      <c r="I35">
        <f>BRPL_EOD!AA35+BRPL_EOD!AB35</f>
        <v>14.76</v>
      </c>
      <c r="J35">
        <f>BYPL_EOD!AA35+BYPL_EOD!AB35</f>
        <v>8.08</v>
      </c>
      <c r="K35">
        <f>MES_EOD!AA35+MES_EOD!AB35</f>
        <v>0</v>
      </c>
      <c r="L35">
        <f>NDMC_EOD!AA35+NDMC_EOD!AB35</f>
        <v>2.08</v>
      </c>
      <c r="M35">
        <f>TPDDL_EOD!AA35+TPDDL_EOD!AB35</f>
        <v>10.68</v>
      </c>
      <c r="N35">
        <f t="shared" si="0"/>
        <v>35.6</v>
      </c>
      <c r="O35" s="112">
        <f t="shared" si="1"/>
        <v>0</v>
      </c>
      <c r="P35">
        <v>14.76</v>
      </c>
      <c r="Q35">
        <v>8.08</v>
      </c>
      <c r="R35">
        <v>0</v>
      </c>
      <c r="S35">
        <v>2.08</v>
      </c>
      <c r="T35">
        <v>10.68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70</v>
      </c>
      <c r="C36">
        <f>GT!C36</f>
        <v>20</v>
      </c>
      <c r="D36">
        <f>GT!M36</f>
        <v>35.6</v>
      </c>
      <c r="E36">
        <f>GT!N36</f>
        <v>0</v>
      </c>
      <c r="F36">
        <f t="shared" si="4"/>
        <v>90</v>
      </c>
      <c r="G36">
        <f t="shared" si="5"/>
        <v>35.6</v>
      </c>
      <c r="H36" s="112"/>
      <c r="I36">
        <f>BRPL_EOD!AA36+BRPL_EOD!AB36</f>
        <v>14.76</v>
      </c>
      <c r="J36">
        <f>BYPL_EOD!AA36+BYPL_EOD!AB36</f>
        <v>8.08</v>
      </c>
      <c r="K36">
        <f>MES_EOD!AA36+MES_EOD!AB36</f>
        <v>0</v>
      </c>
      <c r="L36">
        <f>NDMC_EOD!AA36+NDMC_EOD!AB36</f>
        <v>2.08</v>
      </c>
      <c r="M36">
        <f>TPDDL_EOD!AA36+TPDDL_EOD!AB36</f>
        <v>10.68</v>
      </c>
      <c r="N36">
        <f t="shared" si="0"/>
        <v>35.6</v>
      </c>
      <c r="O36" s="112">
        <f t="shared" si="1"/>
        <v>0</v>
      </c>
      <c r="P36">
        <v>14.76</v>
      </c>
      <c r="Q36">
        <v>8.08</v>
      </c>
      <c r="R36">
        <v>0</v>
      </c>
      <c r="S36">
        <v>2.08</v>
      </c>
      <c r="T36">
        <v>10.68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70</v>
      </c>
      <c r="C37">
        <f>GT!C37</f>
        <v>20</v>
      </c>
      <c r="D37">
        <f>GT!M37</f>
        <v>35.6</v>
      </c>
      <c r="E37">
        <f>GT!N37</f>
        <v>0</v>
      </c>
      <c r="F37">
        <f t="shared" si="4"/>
        <v>90</v>
      </c>
      <c r="G37">
        <f t="shared" si="5"/>
        <v>35.6</v>
      </c>
      <c r="H37" s="112"/>
      <c r="I37">
        <f>BRPL_EOD!AA37+BRPL_EOD!AB37</f>
        <v>14.76</v>
      </c>
      <c r="J37">
        <f>BYPL_EOD!AA37+BYPL_EOD!AB37</f>
        <v>8.08</v>
      </c>
      <c r="K37">
        <f>MES_EOD!AA37+MES_EOD!AB37</f>
        <v>0</v>
      </c>
      <c r="L37">
        <f>NDMC_EOD!AA37+NDMC_EOD!AB37</f>
        <v>2.08</v>
      </c>
      <c r="M37">
        <f>TPDDL_EOD!AA37+TPDDL_EOD!AB37</f>
        <v>10.68</v>
      </c>
      <c r="N37">
        <f t="shared" si="0"/>
        <v>35.6</v>
      </c>
      <c r="O37" s="112">
        <f t="shared" si="1"/>
        <v>0</v>
      </c>
      <c r="P37">
        <v>14.76</v>
      </c>
      <c r="Q37">
        <v>8.08</v>
      </c>
      <c r="R37">
        <v>0</v>
      </c>
      <c r="S37">
        <v>2.08</v>
      </c>
      <c r="T37">
        <v>10.68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70</v>
      </c>
      <c r="C38">
        <f>GT!C38</f>
        <v>20</v>
      </c>
      <c r="D38">
        <f>GT!M38</f>
        <v>35.6</v>
      </c>
      <c r="E38">
        <f>GT!N38</f>
        <v>0</v>
      </c>
      <c r="F38">
        <f t="shared" si="4"/>
        <v>90</v>
      </c>
      <c r="G38">
        <f t="shared" si="5"/>
        <v>35.6</v>
      </c>
      <c r="H38" s="112"/>
      <c r="I38">
        <f>BRPL_EOD!AA38+BRPL_EOD!AB38</f>
        <v>14.76</v>
      </c>
      <c r="J38">
        <f>BYPL_EOD!AA38+BYPL_EOD!AB38</f>
        <v>8.08</v>
      </c>
      <c r="K38">
        <f>MES_EOD!AA38+MES_EOD!AB38</f>
        <v>0</v>
      </c>
      <c r="L38">
        <f>NDMC_EOD!AA38+NDMC_EOD!AB38</f>
        <v>2.08</v>
      </c>
      <c r="M38">
        <f>TPDDL_EOD!AA38+TPDDL_EOD!AB38</f>
        <v>10.68</v>
      </c>
      <c r="N38">
        <f t="shared" si="0"/>
        <v>35.6</v>
      </c>
      <c r="O38" s="112">
        <f t="shared" si="1"/>
        <v>0</v>
      </c>
      <c r="P38">
        <v>14.76</v>
      </c>
      <c r="Q38">
        <v>8.08</v>
      </c>
      <c r="R38">
        <v>0</v>
      </c>
      <c r="S38">
        <v>2.08</v>
      </c>
      <c r="T38">
        <v>10.68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70</v>
      </c>
      <c r="C39">
        <f>GT!C39</f>
        <v>20</v>
      </c>
      <c r="D39">
        <f>GT!M39</f>
        <v>35.299999999999997</v>
      </c>
      <c r="E39">
        <f>GT!N39</f>
        <v>0</v>
      </c>
      <c r="F39">
        <f t="shared" si="4"/>
        <v>90</v>
      </c>
      <c r="G39">
        <f t="shared" si="5"/>
        <v>35.299999999999997</v>
      </c>
      <c r="H39" s="112"/>
      <c r="I39">
        <f>BRPL_EOD!AA39+BRPL_EOD!AB39</f>
        <v>14.76</v>
      </c>
      <c r="J39">
        <f>BYPL_EOD!AA39+BYPL_EOD!AB39</f>
        <v>8.08</v>
      </c>
      <c r="K39">
        <f>MES_EOD!AA39+MES_EOD!AB39</f>
        <v>0</v>
      </c>
      <c r="L39">
        <f>NDMC_EOD!AA39+NDMC_EOD!AB39</f>
        <v>2.08</v>
      </c>
      <c r="M39">
        <f>TPDDL_EOD!AA39+TPDDL_EOD!AB39</f>
        <v>10.68</v>
      </c>
      <c r="N39">
        <f t="shared" si="0"/>
        <v>35.6</v>
      </c>
      <c r="O39" s="112">
        <f t="shared" si="1"/>
        <v>-0.30000000000000426</v>
      </c>
      <c r="P39">
        <v>14.635617977528089</v>
      </c>
      <c r="Q39">
        <v>8.0119101123595495</v>
      </c>
      <c r="R39">
        <v>0</v>
      </c>
      <c r="S39">
        <v>2.0624719101123592</v>
      </c>
      <c r="T39">
        <v>10.589999999999998</v>
      </c>
      <c r="U39" s="114">
        <f t="shared" si="2"/>
        <v>35.29999999999999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70</v>
      </c>
      <c r="C40">
        <f>GT!C40</f>
        <v>20</v>
      </c>
      <c r="D40">
        <f>GT!M40</f>
        <v>35.299999999999997</v>
      </c>
      <c r="E40">
        <f>GT!N40</f>
        <v>0</v>
      </c>
      <c r="F40">
        <f t="shared" si="4"/>
        <v>90</v>
      </c>
      <c r="G40">
        <f t="shared" si="5"/>
        <v>35.299999999999997</v>
      </c>
      <c r="H40" s="112"/>
      <c r="I40">
        <f>BRPL_EOD!AA40+BRPL_EOD!AB40</f>
        <v>14.76</v>
      </c>
      <c r="J40">
        <f>BYPL_EOD!AA40+BYPL_EOD!AB40</f>
        <v>8.08</v>
      </c>
      <c r="K40">
        <f>MES_EOD!AA40+MES_EOD!AB40</f>
        <v>0</v>
      </c>
      <c r="L40">
        <f>NDMC_EOD!AA40+NDMC_EOD!AB40</f>
        <v>2.08</v>
      </c>
      <c r="M40">
        <f>TPDDL_EOD!AA40+TPDDL_EOD!AB40</f>
        <v>10.68</v>
      </c>
      <c r="N40">
        <f t="shared" si="0"/>
        <v>35.6</v>
      </c>
      <c r="O40" s="112">
        <f t="shared" si="1"/>
        <v>-0.30000000000000426</v>
      </c>
      <c r="P40">
        <v>14.635617977528089</v>
      </c>
      <c r="Q40">
        <v>8.0119101123595495</v>
      </c>
      <c r="R40">
        <v>0</v>
      </c>
      <c r="S40">
        <v>2.0624719101123592</v>
      </c>
      <c r="T40">
        <v>10.589999999999998</v>
      </c>
      <c r="U40" s="114">
        <f t="shared" si="2"/>
        <v>35.29999999999999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70</v>
      </c>
      <c r="C41">
        <f>GT!C41</f>
        <v>20</v>
      </c>
      <c r="D41">
        <f>GT!M41</f>
        <v>34.299999999999997</v>
      </c>
      <c r="E41">
        <f>GT!N41</f>
        <v>0</v>
      </c>
      <c r="F41">
        <f t="shared" si="4"/>
        <v>90</v>
      </c>
      <c r="G41">
        <f t="shared" si="5"/>
        <v>34.299999999999997</v>
      </c>
      <c r="H41" s="112"/>
      <c r="I41">
        <f>BRPL_EOD!AA41+BRPL_EOD!AB41</f>
        <v>13.84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10.68</v>
      </c>
      <c r="N41">
        <f t="shared" si="0"/>
        <v>34.6</v>
      </c>
      <c r="O41" s="112">
        <f t="shared" si="1"/>
        <v>-0.30000000000000426</v>
      </c>
      <c r="P41">
        <v>13.719999999999999</v>
      </c>
      <c r="Q41">
        <v>7.9306358381502884</v>
      </c>
      <c r="R41">
        <v>0</v>
      </c>
      <c r="S41">
        <v>2.0619653179190749</v>
      </c>
      <c r="T41">
        <v>10.587398843930634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70</v>
      </c>
      <c r="C42">
        <f>GT!C42</f>
        <v>20</v>
      </c>
      <c r="D42">
        <f>GT!M42</f>
        <v>34.299999999999997</v>
      </c>
      <c r="E42">
        <f>GT!N42</f>
        <v>0</v>
      </c>
      <c r="F42">
        <f t="shared" si="4"/>
        <v>90</v>
      </c>
      <c r="G42">
        <f t="shared" si="5"/>
        <v>34.299999999999997</v>
      </c>
      <c r="H42" s="112"/>
      <c r="I42">
        <f>BRPL_EOD!AA42+BRPL_EOD!AB42</f>
        <v>13.84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10.68</v>
      </c>
      <c r="N42">
        <f t="shared" si="0"/>
        <v>34.6</v>
      </c>
      <c r="O42" s="112">
        <f t="shared" si="1"/>
        <v>-0.30000000000000426</v>
      </c>
      <c r="P42">
        <v>13.719999999999999</v>
      </c>
      <c r="Q42">
        <v>7.9306358381502884</v>
      </c>
      <c r="R42">
        <v>0</v>
      </c>
      <c r="S42">
        <v>2.0619653179190749</v>
      </c>
      <c r="T42">
        <v>10.587398843930634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70</v>
      </c>
      <c r="C43">
        <f>GT!C43</f>
        <v>20</v>
      </c>
      <c r="D43">
        <f>GT!M43</f>
        <v>34.299999999999997</v>
      </c>
      <c r="E43">
        <f>GT!N43</f>
        <v>0</v>
      </c>
      <c r="F43">
        <f t="shared" si="4"/>
        <v>90</v>
      </c>
      <c r="G43">
        <f t="shared" si="5"/>
        <v>34.299999999999997</v>
      </c>
      <c r="H43" s="112"/>
      <c r="I43">
        <f>BRPL_EOD!AA43+BRPL_EOD!AB43</f>
        <v>13.84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10.68</v>
      </c>
      <c r="N43">
        <f t="shared" si="0"/>
        <v>34.6</v>
      </c>
      <c r="O43" s="112">
        <f t="shared" si="1"/>
        <v>-0.30000000000000426</v>
      </c>
      <c r="P43">
        <v>13.719999999999999</v>
      </c>
      <c r="Q43">
        <v>7.9306358381502884</v>
      </c>
      <c r="R43">
        <v>0</v>
      </c>
      <c r="S43">
        <v>2.0619653179190749</v>
      </c>
      <c r="T43">
        <v>10.587398843930634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70</v>
      </c>
      <c r="C44">
        <f>GT!C44</f>
        <v>20</v>
      </c>
      <c r="D44">
        <f>GT!M44</f>
        <v>34.299999999999997</v>
      </c>
      <c r="E44">
        <f>GT!N44</f>
        <v>0</v>
      </c>
      <c r="F44">
        <f t="shared" si="4"/>
        <v>90</v>
      </c>
      <c r="G44">
        <f t="shared" si="5"/>
        <v>34.299999999999997</v>
      </c>
      <c r="H44" s="112"/>
      <c r="I44">
        <f>BRPL_EOD!AA44+BRPL_EOD!AB44</f>
        <v>13.84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10.68</v>
      </c>
      <c r="N44">
        <f t="shared" si="0"/>
        <v>34.6</v>
      </c>
      <c r="O44" s="112">
        <f t="shared" si="1"/>
        <v>-0.30000000000000426</v>
      </c>
      <c r="P44">
        <v>13.719999999999999</v>
      </c>
      <c r="Q44">
        <v>7.9306358381502884</v>
      </c>
      <c r="R44">
        <v>0</v>
      </c>
      <c r="S44">
        <v>2.0619653179190749</v>
      </c>
      <c r="T44">
        <v>10.587398843930634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70</v>
      </c>
      <c r="C45">
        <f>GT!C45</f>
        <v>20</v>
      </c>
      <c r="D45">
        <f>GT!M45</f>
        <v>34.299999999999997</v>
      </c>
      <c r="E45">
        <f>GT!N45</f>
        <v>0</v>
      </c>
      <c r="F45">
        <f t="shared" si="4"/>
        <v>90</v>
      </c>
      <c r="G45">
        <f t="shared" si="5"/>
        <v>34.299999999999997</v>
      </c>
      <c r="H45" s="112"/>
      <c r="I45">
        <f>BRPL_EOD!AA45+BRPL_EOD!AB45</f>
        <v>13.84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10.68</v>
      </c>
      <c r="N45">
        <f t="shared" si="0"/>
        <v>34.6</v>
      </c>
      <c r="O45" s="112">
        <f t="shared" si="1"/>
        <v>-0.30000000000000426</v>
      </c>
      <c r="P45">
        <v>13.719999999999999</v>
      </c>
      <c r="Q45">
        <v>7.9306358381502884</v>
      </c>
      <c r="R45">
        <v>0</v>
      </c>
      <c r="S45">
        <v>2.0619653179190749</v>
      </c>
      <c r="T45">
        <v>10.587398843930634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70</v>
      </c>
      <c r="C46">
        <f>GT!C46</f>
        <v>20</v>
      </c>
      <c r="D46">
        <f>GT!M46</f>
        <v>33.299999999999997</v>
      </c>
      <c r="E46">
        <f>GT!N46</f>
        <v>0</v>
      </c>
      <c r="F46">
        <f t="shared" si="4"/>
        <v>90</v>
      </c>
      <c r="G46">
        <f t="shared" si="5"/>
        <v>33.299999999999997</v>
      </c>
      <c r="H46" s="112"/>
      <c r="I46">
        <f>BRPL_EOD!AA46+BRPL_EOD!AB46</f>
        <v>12.84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10.68</v>
      </c>
      <c r="N46">
        <f t="shared" si="0"/>
        <v>33.6</v>
      </c>
      <c r="O46" s="112">
        <f t="shared" si="1"/>
        <v>-0.30000000000000426</v>
      </c>
      <c r="P46">
        <v>12.725357142857142</v>
      </c>
      <c r="Q46">
        <v>7.9285714285714279</v>
      </c>
      <c r="R46">
        <v>0</v>
      </c>
      <c r="S46">
        <v>2.0614285714285714</v>
      </c>
      <c r="T46">
        <v>10.584642857142855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70</v>
      </c>
      <c r="C47">
        <f>GT!C47</f>
        <v>20</v>
      </c>
      <c r="D47">
        <f>GT!M47</f>
        <v>33.299999999999997</v>
      </c>
      <c r="E47">
        <f>GT!N47</f>
        <v>0</v>
      </c>
      <c r="F47">
        <f t="shared" si="4"/>
        <v>90</v>
      </c>
      <c r="G47">
        <f t="shared" si="5"/>
        <v>33.299999999999997</v>
      </c>
      <c r="H47" s="112"/>
      <c r="I47">
        <f>BRPL_EOD!AA47+BRPL_EOD!AB47</f>
        <v>12.84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10.68</v>
      </c>
      <c r="N47">
        <f t="shared" si="0"/>
        <v>33.6</v>
      </c>
      <c r="O47" s="112">
        <f t="shared" si="1"/>
        <v>-0.30000000000000426</v>
      </c>
      <c r="P47">
        <v>12.725357142857142</v>
      </c>
      <c r="Q47">
        <v>7.9285714285714279</v>
      </c>
      <c r="R47">
        <v>0</v>
      </c>
      <c r="S47">
        <v>2.0614285714285714</v>
      </c>
      <c r="T47">
        <v>10.584642857142855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70</v>
      </c>
      <c r="C48">
        <f>GT!C48</f>
        <v>20</v>
      </c>
      <c r="D48">
        <f>GT!M48</f>
        <v>33.299999999999997</v>
      </c>
      <c r="E48">
        <f>GT!N48</f>
        <v>0</v>
      </c>
      <c r="F48">
        <f t="shared" si="4"/>
        <v>90</v>
      </c>
      <c r="G48">
        <f t="shared" si="5"/>
        <v>33.299999999999997</v>
      </c>
      <c r="H48" s="112"/>
      <c r="I48">
        <f>BRPL_EOD!AA48+BRPL_EOD!AB48</f>
        <v>12.84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10.68</v>
      </c>
      <c r="N48">
        <f t="shared" si="0"/>
        <v>33.6</v>
      </c>
      <c r="O48" s="112">
        <f t="shared" si="1"/>
        <v>-0.30000000000000426</v>
      </c>
      <c r="P48">
        <v>12.725357142857142</v>
      </c>
      <c r="Q48">
        <v>7.9285714285714279</v>
      </c>
      <c r="R48">
        <v>0</v>
      </c>
      <c r="S48">
        <v>2.0614285714285714</v>
      </c>
      <c r="T48">
        <v>10.584642857142855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70</v>
      </c>
      <c r="C49">
        <f>GT!C49</f>
        <v>20</v>
      </c>
      <c r="D49">
        <f>GT!M49</f>
        <v>33.299999999999997</v>
      </c>
      <c r="E49">
        <f>GT!N49</f>
        <v>0</v>
      </c>
      <c r="F49">
        <f t="shared" si="4"/>
        <v>90</v>
      </c>
      <c r="G49">
        <f t="shared" si="5"/>
        <v>33.299999999999997</v>
      </c>
      <c r="H49" s="112"/>
      <c r="I49">
        <f>BRPL_EOD!AA49+BRPL_EOD!AB49</f>
        <v>12.84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10.68</v>
      </c>
      <c r="N49">
        <f t="shared" si="0"/>
        <v>33.6</v>
      </c>
      <c r="O49" s="112">
        <f t="shared" si="1"/>
        <v>-0.30000000000000426</v>
      </c>
      <c r="P49">
        <v>12.725357142857142</v>
      </c>
      <c r="Q49">
        <v>7.9285714285714279</v>
      </c>
      <c r="R49">
        <v>0</v>
      </c>
      <c r="S49">
        <v>2.0614285714285714</v>
      </c>
      <c r="T49">
        <v>10.584642857142855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70</v>
      </c>
      <c r="C50">
        <f>GT!C50</f>
        <v>20</v>
      </c>
      <c r="D50">
        <f>GT!M50</f>
        <v>33.299999999999997</v>
      </c>
      <c r="E50">
        <f>GT!N50</f>
        <v>0</v>
      </c>
      <c r="F50">
        <f t="shared" si="4"/>
        <v>90</v>
      </c>
      <c r="G50">
        <f t="shared" si="5"/>
        <v>33.299999999999997</v>
      </c>
      <c r="H50" s="112"/>
      <c r="I50">
        <f>BRPL_EOD!AA50+BRPL_EOD!AB50</f>
        <v>12.84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10.68</v>
      </c>
      <c r="N50">
        <f t="shared" si="0"/>
        <v>33.6</v>
      </c>
      <c r="O50" s="112">
        <f t="shared" si="1"/>
        <v>-0.30000000000000426</v>
      </c>
      <c r="P50">
        <v>12.725357142857142</v>
      </c>
      <c r="Q50">
        <v>7.9285714285714279</v>
      </c>
      <c r="R50">
        <v>0</v>
      </c>
      <c r="S50">
        <v>2.0614285714285714</v>
      </c>
      <c r="T50">
        <v>10.584642857142855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70</v>
      </c>
      <c r="C51">
        <f>GT!C51</f>
        <v>20</v>
      </c>
      <c r="D51">
        <f>GT!M51</f>
        <v>33.299999999999997</v>
      </c>
      <c r="E51">
        <f>GT!N51</f>
        <v>0</v>
      </c>
      <c r="F51">
        <f t="shared" si="4"/>
        <v>90</v>
      </c>
      <c r="G51">
        <f t="shared" si="5"/>
        <v>33.299999999999997</v>
      </c>
      <c r="H51" s="112"/>
      <c r="I51">
        <f>BRPL_EOD!AA51+BRPL_EOD!AB51</f>
        <v>12.84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10.68</v>
      </c>
      <c r="N51">
        <f t="shared" si="0"/>
        <v>33.6</v>
      </c>
      <c r="O51" s="112">
        <f t="shared" si="1"/>
        <v>-0.30000000000000426</v>
      </c>
      <c r="P51">
        <v>12.725357142857142</v>
      </c>
      <c r="Q51">
        <v>7.9285714285714279</v>
      </c>
      <c r="R51">
        <v>0</v>
      </c>
      <c r="S51">
        <v>2.0614285714285714</v>
      </c>
      <c r="T51">
        <v>10.584642857142855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70</v>
      </c>
      <c r="C52">
        <f>GT!C52</f>
        <v>20</v>
      </c>
      <c r="D52">
        <f>GT!M52</f>
        <v>33.299999999999997</v>
      </c>
      <c r="E52">
        <f>GT!N52</f>
        <v>0</v>
      </c>
      <c r="F52">
        <f t="shared" si="4"/>
        <v>90</v>
      </c>
      <c r="G52">
        <f t="shared" si="5"/>
        <v>33.299999999999997</v>
      </c>
      <c r="H52" s="112"/>
      <c r="I52">
        <f>BRPL_EOD!AA52+BRPL_EOD!AB52</f>
        <v>12.84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10.68</v>
      </c>
      <c r="N52">
        <f t="shared" si="0"/>
        <v>33.6</v>
      </c>
      <c r="O52" s="112">
        <f t="shared" si="1"/>
        <v>-0.30000000000000426</v>
      </c>
      <c r="P52">
        <v>12.725357142857142</v>
      </c>
      <c r="Q52">
        <v>7.9285714285714279</v>
      </c>
      <c r="R52">
        <v>0</v>
      </c>
      <c r="S52">
        <v>2.0614285714285714</v>
      </c>
      <c r="T52">
        <v>10.584642857142855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70</v>
      </c>
      <c r="C53">
        <f>GT!C53</f>
        <v>20</v>
      </c>
      <c r="D53">
        <f>GT!M53</f>
        <v>32.299999999999997</v>
      </c>
      <c r="E53">
        <f>GT!N53</f>
        <v>0</v>
      </c>
      <c r="F53">
        <f t="shared" si="4"/>
        <v>90</v>
      </c>
      <c r="G53">
        <f t="shared" si="5"/>
        <v>32.299999999999997</v>
      </c>
      <c r="H53" s="112"/>
      <c r="I53">
        <f>BRPL_EOD!AA53+BRPL_EOD!AB53</f>
        <v>11.84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10.68</v>
      </c>
      <c r="N53">
        <f t="shared" si="0"/>
        <v>32.6</v>
      </c>
      <c r="O53" s="112">
        <f t="shared" si="1"/>
        <v>-0.30000000000000426</v>
      </c>
      <c r="P53">
        <v>11.731042944785274</v>
      </c>
      <c r="Q53">
        <v>7.9263803680981582</v>
      </c>
      <c r="R53">
        <v>0</v>
      </c>
      <c r="S53">
        <v>2.0608588957055214</v>
      </c>
      <c r="T53">
        <v>10.581717791411041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20</v>
      </c>
      <c r="D54">
        <f>GT!M54</f>
        <v>32.299999999999997</v>
      </c>
      <c r="E54">
        <f>GT!N54</f>
        <v>0</v>
      </c>
      <c r="F54">
        <f t="shared" si="4"/>
        <v>90</v>
      </c>
      <c r="G54">
        <f t="shared" si="5"/>
        <v>32.299999999999997</v>
      </c>
      <c r="H54" s="112"/>
      <c r="I54">
        <f>BRPL_EOD!AA54+BRPL_EOD!AB54</f>
        <v>11.84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10.68</v>
      </c>
      <c r="N54">
        <f t="shared" si="0"/>
        <v>32.6</v>
      </c>
      <c r="O54" s="112">
        <f t="shared" si="1"/>
        <v>-0.30000000000000426</v>
      </c>
      <c r="P54">
        <v>11.731042944785274</v>
      </c>
      <c r="Q54">
        <v>7.9263803680981582</v>
      </c>
      <c r="R54">
        <v>0</v>
      </c>
      <c r="S54">
        <v>2.0608588957055214</v>
      </c>
      <c r="T54">
        <v>10.581717791411041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20</v>
      </c>
      <c r="D55">
        <f>GT!M55</f>
        <v>32.299999999999997</v>
      </c>
      <c r="E55">
        <f>GT!N55</f>
        <v>0</v>
      </c>
      <c r="F55">
        <f t="shared" si="4"/>
        <v>90</v>
      </c>
      <c r="G55">
        <f t="shared" si="5"/>
        <v>32.299999999999997</v>
      </c>
      <c r="H55" s="112"/>
      <c r="I55">
        <f>BRPL_EOD!AA55+BRPL_EOD!AB55</f>
        <v>11.84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10.68</v>
      </c>
      <c r="N55">
        <f t="shared" si="0"/>
        <v>32.6</v>
      </c>
      <c r="O55" s="112">
        <f t="shared" si="1"/>
        <v>-0.30000000000000426</v>
      </c>
      <c r="P55">
        <v>11.731042944785274</v>
      </c>
      <c r="Q55">
        <v>7.9263803680981582</v>
      </c>
      <c r="R55">
        <v>0</v>
      </c>
      <c r="S55">
        <v>2.0608588957055214</v>
      </c>
      <c r="T55">
        <v>10.581717791411041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20</v>
      </c>
      <c r="D56">
        <f>GT!M56</f>
        <v>32.299999999999997</v>
      </c>
      <c r="E56">
        <f>GT!N56</f>
        <v>0</v>
      </c>
      <c r="F56">
        <f t="shared" si="4"/>
        <v>90</v>
      </c>
      <c r="G56">
        <f t="shared" si="5"/>
        <v>32.299999999999997</v>
      </c>
      <c r="H56" s="112"/>
      <c r="I56">
        <f>BRPL_EOD!AA56+BRPL_EOD!AB56</f>
        <v>11.84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10.68</v>
      </c>
      <c r="N56">
        <f t="shared" si="0"/>
        <v>32.6</v>
      </c>
      <c r="O56" s="112">
        <f t="shared" si="1"/>
        <v>-0.30000000000000426</v>
      </c>
      <c r="P56">
        <v>11.731042944785274</v>
      </c>
      <c r="Q56">
        <v>7.9263803680981582</v>
      </c>
      <c r="R56">
        <v>0</v>
      </c>
      <c r="S56">
        <v>2.0608588957055214</v>
      </c>
      <c r="T56">
        <v>10.581717791411041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20</v>
      </c>
      <c r="D57">
        <f>GT!M57</f>
        <v>32.299999999999997</v>
      </c>
      <c r="E57">
        <f>GT!N57</f>
        <v>0</v>
      </c>
      <c r="F57">
        <f t="shared" si="4"/>
        <v>90</v>
      </c>
      <c r="G57">
        <f t="shared" si="5"/>
        <v>32.299999999999997</v>
      </c>
      <c r="H57" s="112"/>
      <c r="I57">
        <f>BRPL_EOD!AA57+BRPL_EOD!AB57</f>
        <v>11.84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10.68</v>
      </c>
      <c r="N57">
        <f t="shared" si="0"/>
        <v>32.6</v>
      </c>
      <c r="O57" s="112">
        <f t="shared" si="1"/>
        <v>-0.30000000000000426</v>
      </c>
      <c r="P57">
        <v>11.731042944785274</v>
      </c>
      <c r="Q57">
        <v>7.9263803680981582</v>
      </c>
      <c r="R57">
        <v>0</v>
      </c>
      <c r="S57">
        <v>2.0608588957055214</v>
      </c>
      <c r="T57">
        <v>10.581717791411041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70</v>
      </c>
      <c r="C58">
        <f>GT!C58</f>
        <v>20</v>
      </c>
      <c r="D58">
        <f>GT!M58</f>
        <v>32.299999999999997</v>
      </c>
      <c r="E58">
        <f>GT!N58</f>
        <v>0</v>
      </c>
      <c r="F58">
        <f t="shared" si="4"/>
        <v>90</v>
      </c>
      <c r="G58">
        <f t="shared" si="5"/>
        <v>32.299999999999997</v>
      </c>
      <c r="H58" s="112"/>
      <c r="I58">
        <f>BRPL_EOD!AA58+BRPL_EOD!AB58</f>
        <v>11.84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10.68</v>
      </c>
      <c r="N58">
        <f t="shared" si="0"/>
        <v>32.6</v>
      </c>
      <c r="O58" s="112">
        <f t="shared" si="1"/>
        <v>-0.30000000000000426</v>
      </c>
      <c r="P58">
        <v>11.731042944785274</v>
      </c>
      <c r="Q58">
        <v>7.9263803680981582</v>
      </c>
      <c r="R58">
        <v>0</v>
      </c>
      <c r="S58">
        <v>2.0608588957055214</v>
      </c>
      <c r="T58">
        <v>10.581717791411041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70</v>
      </c>
      <c r="C59">
        <f>GT!C59</f>
        <v>20</v>
      </c>
      <c r="D59">
        <f>GT!M59</f>
        <v>32.299999999999997</v>
      </c>
      <c r="E59">
        <f>GT!N59</f>
        <v>0</v>
      </c>
      <c r="F59">
        <f t="shared" si="4"/>
        <v>90</v>
      </c>
      <c r="G59">
        <f t="shared" si="5"/>
        <v>32.299999999999997</v>
      </c>
      <c r="H59" s="112"/>
      <c r="I59">
        <f>BRPL_EOD!AA59+BRPL_EOD!AB59</f>
        <v>11.84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10.68</v>
      </c>
      <c r="N59">
        <f t="shared" si="0"/>
        <v>32.6</v>
      </c>
      <c r="O59" s="112">
        <f t="shared" si="1"/>
        <v>-0.30000000000000426</v>
      </c>
      <c r="P59">
        <v>11.731042944785274</v>
      </c>
      <c r="Q59">
        <v>7.9263803680981582</v>
      </c>
      <c r="R59">
        <v>0</v>
      </c>
      <c r="S59">
        <v>2.0608588957055214</v>
      </c>
      <c r="T59">
        <v>10.581717791411041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70</v>
      </c>
      <c r="C60">
        <f>GT!C60</f>
        <v>20</v>
      </c>
      <c r="D60">
        <f>GT!M60</f>
        <v>32.299999999999997</v>
      </c>
      <c r="E60">
        <f>GT!N60</f>
        <v>0</v>
      </c>
      <c r="F60">
        <f t="shared" si="4"/>
        <v>90</v>
      </c>
      <c r="G60">
        <f t="shared" si="5"/>
        <v>32.299999999999997</v>
      </c>
      <c r="H60" s="112"/>
      <c r="I60">
        <f>BRPL_EOD!AA60+BRPL_EOD!AB60</f>
        <v>11.84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10.68</v>
      </c>
      <c r="N60">
        <f t="shared" si="0"/>
        <v>32.6</v>
      </c>
      <c r="O60" s="112">
        <f t="shared" si="1"/>
        <v>-0.30000000000000426</v>
      </c>
      <c r="P60">
        <v>11.731042944785274</v>
      </c>
      <c r="Q60">
        <v>7.9263803680981582</v>
      </c>
      <c r="R60">
        <v>0</v>
      </c>
      <c r="S60">
        <v>2.0608588957055214</v>
      </c>
      <c r="T60">
        <v>10.581717791411041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70</v>
      </c>
      <c r="C61">
        <f>GT!C61</f>
        <v>20</v>
      </c>
      <c r="D61">
        <f>GT!M61</f>
        <v>32.299999999999997</v>
      </c>
      <c r="E61">
        <f>GT!N61</f>
        <v>0</v>
      </c>
      <c r="F61">
        <f t="shared" si="4"/>
        <v>90</v>
      </c>
      <c r="G61">
        <f t="shared" si="5"/>
        <v>32.299999999999997</v>
      </c>
      <c r="H61" s="112"/>
      <c r="I61">
        <f>BRPL_EOD!AA61+BRPL_EOD!AB61</f>
        <v>11.84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10.68</v>
      </c>
      <c r="N61">
        <f t="shared" si="0"/>
        <v>32.6</v>
      </c>
      <c r="O61" s="112">
        <f t="shared" si="1"/>
        <v>-0.30000000000000426</v>
      </c>
      <c r="P61">
        <v>11.731042944785274</v>
      </c>
      <c r="Q61">
        <v>7.9263803680981582</v>
      </c>
      <c r="R61">
        <v>0</v>
      </c>
      <c r="S61">
        <v>2.0608588957055214</v>
      </c>
      <c r="T61">
        <v>10.581717791411041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70</v>
      </c>
      <c r="C62">
        <f>GT!C62</f>
        <v>20</v>
      </c>
      <c r="D62">
        <f>GT!M62</f>
        <v>32.299999999999997</v>
      </c>
      <c r="E62">
        <f>GT!N62</f>
        <v>0</v>
      </c>
      <c r="F62">
        <f t="shared" si="4"/>
        <v>90</v>
      </c>
      <c r="G62">
        <f t="shared" si="5"/>
        <v>32.299999999999997</v>
      </c>
      <c r="H62" s="112"/>
      <c r="I62">
        <f>BRPL_EOD!AA62+BRPL_EOD!AB62</f>
        <v>11.84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10.68</v>
      </c>
      <c r="N62">
        <f t="shared" si="0"/>
        <v>32.6</v>
      </c>
      <c r="O62" s="112">
        <f t="shared" si="1"/>
        <v>-0.30000000000000426</v>
      </c>
      <c r="P62">
        <v>11.731042944785274</v>
      </c>
      <c r="Q62">
        <v>7.9263803680981582</v>
      </c>
      <c r="R62">
        <v>0</v>
      </c>
      <c r="S62">
        <v>2.0608588957055214</v>
      </c>
      <c r="T62">
        <v>10.581717791411041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70</v>
      </c>
      <c r="C63">
        <f>GT!C63</f>
        <v>20</v>
      </c>
      <c r="D63">
        <f>GT!M63</f>
        <v>32.299999999999997</v>
      </c>
      <c r="E63">
        <f>GT!N63</f>
        <v>0</v>
      </c>
      <c r="F63">
        <f t="shared" si="4"/>
        <v>90</v>
      </c>
      <c r="G63">
        <f t="shared" si="5"/>
        <v>32.299999999999997</v>
      </c>
      <c r="H63" s="112"/>
      <c r="I63">
        <f>BRPL_EOD!AA63+BRPL_EOD!AB63</f>
        <v>11.84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10.68</v>
      </c>
      <c r="N63">
        <f t="shared" si="0"/>
        <v>32.6</v>
      </c>
      <c r="O63" s="112">
        <f t="shared" si="1"/>
        <v>-0.30000000000000426</v>
      </c>
      <c r="P63">
        <v>11.731042944785274</v>
      </c>
      <c r="Q63">
        <v>7.9263803680981582</v>
      </c>
      <c r="R63">
        <v>0</v>
      </c>
      <c r="S63">
        <v>2.0608588957055214</v>
      </c>
      <c r="T63">
        <v>10.581717791411041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70</v>
      </c>
      <c r="C64">
        <f>GT!C64</f>
        <v>20</v>
      </c>
      <c r="D64">
        <f>GT!M64</f>
        <v>32.299999999999997</v>
      </c>
      <c r="E64">
        <f>GT!N64</f>
        <v>0</v>
      </c>
      <c r="F64">
        <f t="shared" si="4"/>
        <v>90</v>
      </c>
      <c r="G64">
        <f t="shared" si="5"/>
        <v>32.299999999999997</v>
      </c>
      <c r="H64" s="112"/>
      <c r="I64">
        <f>BRPL_EOD!AA64+BRPL_EOD!AB64</f>
        <v>11.84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10.68</v>
      </c>
      <c r="N64">
        <f t="shared" si="0"/>
        <v>32.6</v>
      </c>
      <c r="O64" s="112">
        <f t="shared" si="1"/>
        <v>-0.30000000000000426</v>
      </c>
      <c r="P64">
        <v>11.731042944785274</v>
      </c>
      <c r="Q64">
        <v>7.9263803680981582</v>
      </c>
      <c r="R64">
        <v>0</v>
      </c>
      <c r="S64">
        <v>2.0608588957055214</v>
      </c>
      <c r="T64">
        <v>10.581717791411041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70</v>
      </c>
      <c r="C65">
        <f>GT!C65</f>
        <v>20</v>
      </c>
      <c r="D65">
        <f>GT!M65</f>
        <v>32.299999999999997</v>
      </c>
      <c r="E65">
        <f>GT!N65</f>
        <v>0</v>
      </c>
      <c r="F65">
        <f t="shared" si="4"/>
        <v>90</v>
      </c>
      <c r="G65">
        <f t="shared" si="5"/>
        <v>32.299999999999997</v>
      </c>
      <c r="H65" s="112"/>
      <c r="I65">
        <f>BRPL_EOD!AA65+BRPL_EOD!AB65</f>
        <v>11.84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10.68</v>
      </c>
      <c r="N65">
        <f t="shared" si="0"/>
        <v>32.6</v>
      </c>
      <c r="O65" s="112">
        <f t="shared" si="1"/>
        <v>-0.30000000000000426</v>
      </c>
      <c r="P65">
        <v>11.731042944785274</v>
      </c>
      <c r="Q65">
        <v>7.9263803680981582</v>
      </c>
      <c r="R65">
        <v>0</v>
      </c>
      <c r="S65">
        <v>2.0608588957055214</v>
      </c>
      <c r="T65">
        <v>10.581717791411041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70</v>
      </c>
      <c r="C66">
        <f>GT!C66</f>
        <v>20</v>
      </c>
      <c r="D66">
        <f>GT!M66</f>
        <v>32.299999999999997</v>
      </c>
      <c r="E66">
        <f>GT!N66</f>
        <v>0</v>
      </c>
      <c r="F66">
        <f t="shared" si="4"/>
        <v>90</v>
      </c>
      <c r="G66">
        <f t="shared" si="5"/>
        <v>32.299999999999997</v>
      </c>
      <c r="H66" s="112"/>
      <c r="I66">
        <f>BRPL_EOD!AA66+BRPL_EOD!AB66</f>
        <v>11.84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10.68</v>
      </c>
      <c r="N66">
        <f t="shared" si="0"/>
        <v>32.6</v>
      </c>
      <c r="O66" s="112">
        <f t="shared" si="1"/>
        <v>-0.30000000000000426</v>
      </c>
      <c r="P66">
        <v>11.731042944785274</v>
      </c>
      <c r="Q66">
        <v>7.9263803680981582</v>
      </c>
      <c r="R66">
        <v>0</v>
      </c>
      <c r="S66">
        <v>2.0608588957055214</v>
      </c>
      <c r="T66">
        <v>10.581717791411041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70</v>
      </c>
      <c r="C67">
        <f>GT!C67</f>
        <v>20</v>
      </c>
      <c r="D67">
        <f>GT!M67</f>
        <v>32.299999999999997</v>
      </c>
      <c r="E67">
        <f>GT!N67</f>
        <v>0</v>
      </c>
      <c r="F67">
        <f t="shared" si="4"/>
        <v>90</v>
      </c>
      <c r="G67">
        <f t="shared" si="5"/>
        <v>32.299999999999997</v>
      </c>
      <c r="H67" s="112"/>
      <c r="I67">
        <f>BRPL_EOD!AA67+BRPL_EOD!AB67</f>
        <v>11.84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10.68</v>
      </c>
      <c r="N67">
        <f t="shared" ref="N67:N98" si="6">SUM(I67:M67)</f>
        <v>32.6</v>
      </c>
      <c r="O67" s="112">
        <f t="shared" ref="O67:O98" si="7">G67-N67</f>
        <v>-0.30000000000000426</v>
      </c>
      <c r="P67">
        <v>11.731042944785274</v>
      </c>
      <c r="Q67">
        <v>7.9263803680981582</v>
      </c>
      <c r="R67">
        <v>0</v>
      </c>
      <c r="S67">
        <v>2.0608588957055214</v>
      </c>
      <c r="T67">
        <v>10.581717791411041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70</v>
      </c>
      <c r="C68">
        <f>GT!C68</f>
        <v>20</v>
      </c>
      <c r="D68">
        <f>GT!M68</f>
        <v>32.299999999999997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32.299999999999997</v>
      </c>
      <c r="H68" s="112"/>
      <c r="I68">
        <f>BRPL_EOD!AA68+BRPL_EOD!AB68</f>
        <v>11.84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10.68</v>
      </c>
      <c r="N68">
        <f t="shared" si="6"/>
        <v>32.6</v>
      </c>
      <c r="O68" s="112">
        <f t="shared" si="7"/>
        <v>-0.30000000000000426</v>
      </c>
      <c r="P68">
        <v>11.731042944785274</v>
      </c>
      <c r="Q68">
        <v>7.9263803680981582</v>
      </c>
      <c r="R68">
        <v>0</v>
      </c>
      <c r="S68">
        <v>2.0608588957055214</v>
      </c>
      <c r="T68">
        <v>10.581717791411041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70</v>
      </c>
      <c r="C69">
        <f>GT!C69</f>
        <v>20</v>
      </c>
      <c r="D69">
        <f>GT!M69</f>
        <v>32.299999999999997</v>
      </c>
      <c r="E69">
        <f>GT!N69</f>
        <v>0</v>
      </c>
      <c r="F69">
        <f t="shared" si="10"/>
        <v>90</v>
      </c>
      <c r="G69">
        <f t="shared" si="11"/>
        <v>32.299999999999997</v>
      </c>
      <c r="H69" s="112"/>
      <c r="I69">
        <f>BRPL_EOD!AA69+BRPL_EOD!AB69</f>
        <v>11.84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10.68</v>
      </c>
      <c r="N69">
        <f t="shared" si="6"/>
        <v>32.6</v>
      </c>
      <c r="O69" s="112">
        <f t="shared" si="7"/>
        <v>-0.30000000000000426</v>
      </c>
      <c r="P69">
        <v>11.731042944785274</v>
      </c>
      <c r="Q69">
        <v>7.9263803680981582</v>
      </c>
      <c r="R69">
        <v>0</v>
      </c>
      <c r="S69">
        <v>2.0608588957055214</v>
      </c>
      <c r="T69">
        <v>10.581717791411041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70</v>
      </c>
      <c r="C70">
        <f>GT!C70</f>
        <v>20</v>
      </c>
      <c r="D70">
        <f>GT!M70</f>
        <v>32.299999999999997</v>
      </c>
      <c r="E70">
        <f>GT!N70</f>
        <v>0</v>
      </c>
      <c r="F70">
        <f t="shared" si="10"/>
        <v>90</v>
      </c>
      <c r="G70">
        <f t="shared" si="11"/>
        <v>32.299999999999997</v>
      </c>
      <c r="H70" s="112"/>
      <c r="I70">
        <f>BRPL_EOD!AA70+BRPL_EOD!AB70</f>
        <v>11.84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10.68</v>
      </c>
      <c r="N70">
        <f t="shared" si="6"/>
        <v>32.6</v>
      </c>
      <c r="O70" s="112">
        <f t="shared" si="7"/>
        <v>-0.30000000000000426</v>
      </c>
      <c r="P70">
        <v>11.731042944785274</v>
      </c>
      <c r="Q70">
        <v>7.9263803680981582</v>
      </c>
      <c r="R70">
        <v>0</v>
      </c>
      <c r="S70">
        <v>2.0608588957055214</v>
      </c>
      <c r="T70">
        <v>10.581717791411041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70</v>
      </c>
      <c r="C71">
        <f>GT!C71</f>
        <v>20</v>
      </c>
      <c r="D71">
        <f>GT!M71</f>
        <v>32.299999999999997</v>
      </c>
      <c r="E71">
        <f>GT!N71</f>
        <v>0</v>
      </c>
      <c r="F71">
        <f t="shared" si="10"/>
        <v>90</v>
      </c>
      <c r="G71">
        <f t="shared" si="11"/>
        <v>32.299999999999997</v>
      </c>
      <c r="H71" s="112"/>
      <c r="I71">
        <f>BRPL_EOD!AA71+BRPL_EOD!AB71</f>
        <v>11.84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10.68</v>
      </c>
      <c r="N71">
        <f t="shared" si="6"/>
        <v>32.6</v>
      </c>
      <c r="O71" s="112">
        <f t="shared" si="7"/>
        <v>-0.30000000000000426</v>
      </c>
      <c r="P71">
        <v>11.731042944785274</v>
      </c>
      <c r="Q71">
        <v>7.9263803680981582</v>
      </c>
      <c r="R71">
        <v>0</v>
      </c>
      <c r="S71">
        <v>2.0608588957055214</v>
      </c>
      <c r="T71">
        <v>10.581717791411041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70</v>
      </c>
      <c r="C72">
        <f>GT!C72</f>
        <v>20</v>
      </c>
      <c r="D72">
        <f>GT!M72</f>
        <v>32.299999999999997</v>
      </c>
      <c r="E72">
        <f>GT!N72</f>
        <v>0</v>
      </c>
      <c r="F72">
        <f t="shared" si="10"/>
        <v>90</v>
      </c>
      <c r="G72">
        <f t="shared" si="11"/>
        <v>32.299999999999997</v>
      </c>
      <c r="H72" s="112"/>
      <c r="I72">
        <f>BRPL_EOD!AA72+BRPL_EOD!AB72</f>
        <v>11.84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10.68</v>
      </c>
      <c r="N72">
        <f t="shared" si="6"/>
        <v>32.6</v>
      </c>
      <c r="O72" s="112">
        <f t="shared" si="7"/>
        <v>-0.30000000000000426</v>
      </c>
      <c r="P72">
        <v>11.731042944785274</v>
      </c>
      <c r="Q72">
        <v>7.9263803680981582</v>
      </c>
      <c r="R72">
        <v>0</v>
      </c>
      <c r="S72">
        <v>2.0608588957055214</v>
      </c>
      <c r="T72">
        <v>10.581717791411041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70</v>
      </c>
      <c r="C73">
        <f>GT!C73</f>
        <v>20</v>
      </c>
      <c r="D73">
        <f>GT!M73</f>
        <v>32.299999999999997</v>
      </c>
      <c r="E73">
        <f>GT!N73</f>
        <v>0</v>
      </c>
      <c r="F73">
        <f t="shared" si="10"/>
        <v>90</v>
      </c>
      <c r="G73">
        <f t="shared" si="11"/>
        <v>32.299999999999997</v>
      </c>
      <c r="H73" s="112"/>
      <c r="I73">
        <f>BRPL_EOD!AA73+BRPL_EOD!AB73</f>
        <v>11.84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10.68</v>
      </c>
      <c r="N73">
        <f t="shared" si="6"/>
        <v>32.6</v>
      </c>
      <c r="O73" s="112">
        <f t="shared" si="7"/>
        <v>-0.30000000000000426</v>
      </c>
      <c r="P73">
        <v>11.731042944785274</v>
      </c>
      <c r="Q73">
        <v>7.9263803680981582</v>
      </c>
      <c r="R73">
        <v>0</v>
      </c>
      <c r="S73">
        <v>2.0608588957055214</v>
      </c>
      <c r="T73">
        <v>10.581717791411041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70</v>
      </c>
      <c r="C74">
        <f>GT!C74</f>
        <v>20</v>
      </c>
      <c r="D74">
        <f>GT!M74</f>
        <v>32.299999999999997</v>
      </c>
      <c r="E74">
        <f>GT!N74</f>
        <v>0</v>
      </c>
      <c r="F74">
        <f t="shared" si="10"/>
        <v>90</v>
      </c>
      <c r="G74">
        <f t="shared" si="11"/>
        <v>32.299999999999997</v>
      </c>
      <c r="H74" s="112"/>
      <c r="I74">
        <f>BRPL_EOD!AA74+BRPL_EOD!AB74</f>
        <v>11.84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10.68</v>
      </c>
      <c r="N74">
        <f t="shared" si="6"/>
        <v>32.6</v>
      </c>
      <c r="O74" s="112">
        <f t="shared" si="7"/>
        <v>-0.30000000000000426</v>
      </c>
      <c r="P74">
        <v>11.731042944785274</v>
      </c>
      <c r="Q74">
        <v>7.9263803680981582</v>
      </c>
      <c r="R74">
        <v>0</v>
      </c>
      <c r="S74">
        <v>2.0608588957055214</v>
      </c>
      <c r="T74">
        <v>10.581717791411041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20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12.84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10.68</v>
      </c>
      <c r="N75">
        <f t="shared" si="6"/>
        <v>33.6</v>
      </c>
      <c r="O75" s="112">
        <f t="shared" si="7"/>
        <v>0</v>
      </c>
      <c r="P75">
        <v>12.84</v>
      </c>
      <c r="Q75">
        <v>8</v>
      </c>
      <c r="R75">
        <v>0</v>
      </c>
      <c r="S75">
        <v>2.08</v>
      </c>
      <c r="T75">
        <v>10.68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20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12.84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10.68</v>
      </c>
      <c r="N76">
        <f t="shared" si="6"/>
        <v>33.6</v>
      </c>
      <c r="O76" s="112">
        <f t="shared" si="7"/>
        <v>0</v>
      </c>
      <c r="P76">
        <v>12.84</v>
      </c>
      <c r="Q76">
        <v>8</v>
      </c>
      <c r="R76">
        <v>0</v>
      </c>
      <c r="S76">
        <v>2.08</v>
      </c>
      <c r="T76">
        <v>10.68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20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12.84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10.68</v>
      </c>
      <c r="N77">
        <f t="shared" si="6"/>
        <v>33.6</v>
      </c>
      <c r="O77" s="112">
        <f t="shared" si="7"/>
        <v>0</v>
      </c>
      <c r="P77">
        <v>12.84</v>
      </c>
      <c r="Q77">
        <v>8</v>
      </c>
      <c r="R77">
        <v>0</v>
      </c>
      <c r="S77">
        <v>2.08</v>
      </c>
      <c r="T77">
        <v>10.68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20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12.84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10.68</v>
      </c>
      <c r="N78">
        <f t="shared" si="6"/>
        <v>33.6</v>
      </c>
      <c r="O78" s="112">
        <f t="shared" si="7"/>
        <v>0</v>
      </c>
      <c r="P78">
        <v>12.84</v>
      </c>
      <c r="Q78">
        <v>8</v>
      </c>
      <c r="R78">
        <v>0</v>
      </c>
      <c r="S78">
        <v>2.08</v>
      </c>
      <c r="T78">
        <v>10.68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20</v>
      </c>
      <c r="D79">
        <f>GT!M79</f>
        <v>32.6</v>
      </c>
      <c r="E79">
        <f>GT!N79</f>
        <v>0</v>
      </c>
      <c r="F79">
        <f t="shared" si="10"/>
        <v>90</v>
      </c>
      <c r="G79">
        <f t="shared" si="11"/>
        <v>32.6</v>
      </c>
      <c r="H79" s="112"/>
      <c r="I79">
        <f>BRPL_EOD!AA79+BRPL_EOD!AB79</f>
        <v>11.84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10.68</v>
      </c>
      <c r="N79">
        <f t="shared" si="6"/>
        <v>32.6</v>
      </c>
      <c r="O79" s="112">
        <f t="shared" si="7"/>
        <v>0</v>
      </c>
      <c r="P79">
        <v>11.84</v>
      </c>
      <c r="Q79">
        <v>8</v>
      </c>
      <c r="R79">
        <v>0</v>
      </c>
      <c r="S79">
        <v>2.08</v>
      </c>
      <c r="T79">
        <v>10.68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20</v>
      </c>
      <c r="D80">
        <f>GT!M80</f>
        <v>34.6</v>
      </c>
      <c r="E80">
        <f>GT!N80</f>
        <v>0</v>
      </c>
      <c r="F80">
        <f t="shared" si="10"/>
        <v>90</v>
      </c>
      <c r="G80">
        <f t="shared" si="11"/>
        <v>34.6</v>
      </c>
      <c r="H80" s="112"/>
      <c r="I80">
        <f>BRPL_EOD!AA80+BRPL_EOD!AB80</f>
        <v>13.84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10.68</v>
      </c>
      <c r="N80">
        <f t="shared" si="6"/>
        <v>34.6</v>
      </c>
      <c r="O80" s="112">
        <f t="shared" si="7"/>
        <v>0</v>
      </c>
      <c r="P80">
        <v>13.84</v>
      </c>
      <c r="Q80">
        <v>8</v>
      </c>
      <c r="R80">
        <v>0</v>
      </c>
      <c r="S80">
        <v>2.08</v>
      </c>
      <c r="T80">
        <v>10.68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20</v>
      </c>
      <c r="D81">
        <f>GT!M81</f>
        <v>34.6</v>
      </c>
      <c r="E81">
        <f>GT!N81</f>
        <v>0</v>
      </c>
      <c r="F81">
        <f t="shared" si="10"/>
        <v>90</v>
      </c>
      <c r="G81">
        <f t="shared" si="11"/>
        <v>34.6</v>
      </c>
      <c r="H81" s="112"/>
      <c r="I81">
        <f>BRPL_EOD!AA81+BRPL_EOD!AB81</f>
        <v>13.84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10.68</v>
      </c>
      <c r="N81">
        <f t="shared" si="6"/>
        <v>34.6</v>
      </c>
      <c r="O81" s="112">
        <f t="shared" si="7"/>
        <v>0</v>
      </c>
      <c r="P81">
        <v>13.84</v>
      </c>
      <c r="Q81">
        <v>8</v>
      </c>
      <c r="R81">
        <v>0</v>
      </c>
      <c r="S81">
        <v>2.08</v>
      </c>
      <c r="T81">
        <v>10.68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20</v>
      </c>
      <c r="D82">
        <f>GT!M82</f>
        <v>34.6</v>
      </c>
      <c r="E82">
        <f>GT!N82</f>
        <v>0</v>
      </c>
      <c r="F82">
        <f t="shared" si="10"/>
        <v>90</v>
      </c>
      <c r="G82">
        <f t="shared" si="11"/>
        <v>34.6</v>
      </c>
      <c r="H82" s="112"/>
      <c r="I82">
        <f>BRPL_EOD!AA82+BRPL_EOD!AB82</f>
        <v>13.84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10.68</v>
      </c>
      <c r="N82">
        <f t="shared" si="6"/>
        <v>34.6</v>
      </c>
      <c r="O82" s="112">
        <f t="shared" si="7"/>
        <v>0</v>
      </c>
      <c r="P82">
        <v>13.84</v>
      </c>
      <c r="Q82">
        <v>8</v>
      </c>
      <c r="R82">
        <v>0</v>
      </c>
      <c r="S82">
        <v>2.08</v>
      </c>
      <c r="T82">
        <v>10.68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20</v>
      </c>
      <c r="D83">
        <f>GT!M83</f>
        <v>34.6</v>
      </c>
      <c r="E83">
        <f>GT!N83</f>
        <v>0</v>
      </c>
      <c r="F83">
        <f t="shared" si="10"/>
        <v>90</v>
      </c>
      <c r="G83">
        <f t="shared" si="11"/>
        <v>34.6</v>
      </c>
      <c r="H83" s="112"/>
      <c r="I83">
        <f>BRPL_EOD!AA83+BRPL_EOD!AB83</f>
        <v>13.84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10.68</v>
      </c>
      <c r="N83">
        <f t="shared" si="6"/>
        <v>34.6</v>
      </c>
      <c r="O83" s="112">
        <f t="shared" si="7"/>
        <v>0</v>
      </c>
      <c r="P83">
        <v>13.84</v>
      </c>
      <c r="Q83">
        <v>8</v>
      </c>
      <c r="R83">
        <v>0</v>
      </c>
      <c r="S83">
        <v>2.08</v>
      </c>
      <c r="T83">
        <v>10.68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20</v>
      </c>
      <c r="D84">
        <f>GT!M84</f>
        <v>34.200000000000003</v>
      </c>
      <c r="E84">
        <f>GT!N84</f>
        <v>0</v>
      </c>
      <c r="F84">
        <f t="shared" si="10"/>
        <v>90</v>
      </c>
      <c r="G84">
        <f t="shared" si="11"/>
        <v>34.200000000000003</v>
      </c>
      <c r="H84" s="112"/>
      <c r="I84">
        <f>BRPL_EOD!AA84+BRPL_EOD!AB84</f>
        <v>13.84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10.68</v>
      </c>
      <c r="N84">
        <f t="shared" si="6"/>
        <v>34.6</v>
      </c>
      <c r="O84" s="112">
        <f t="shared" si="7"/>
        <v>-0.39999999999999858</v>
      </c>
      <c r="P84">
        <v>13.68</v>
      </c>
      <c r="Q84">
        <v>7.9075144508670521</v>
      </c>
      <c r="R84">
        <v>0</v>
      </c>
      <c r="S84">
        <v>2.0559537572254336</v>
      </c>
      <c r="T84">
        <v>10.556531791907515</v>
      </c>
      <c r="U84" s="114">
        <f t="shared" si="8"/>
        <v>34.200000000000003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20</v>
      </c>
      <c r="D85">
        <f>GT!M85</f>
        <v>34.200000000000003</v>
      </c>
      <c r="E85">
        <f>GT!N85</f>
        <v>0</v>
      </c>
      <c r="F85">
        <f t="shared" si="10"/>
        <v>90</v>
      </c>
      <c r="G85">
        <f t="shared" si="11"/>
        <v>34.200000000000003</v>
      </c>
      <c r="H85" s="112"/>
      <c r="I85">
        <f>BRPL_EOD!AA85+BRPL_EOD!AB85</f>
        <v>13.84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10.68</v>
      </c>
      <c r="N85">
        <f t="shared" si="6"/>
        <v>34.6</v>
      </c>
      <c r="O85" s="112">
        <f t="shared" si="7"/>
        <v>-0.39999999999999858</v>
      </c>
      <c r="P85">
        <v>13.68</v>
      </c>
      <c r="Q85">
        <v>7.9075144508670521</v>
      </c>
      <c r="R85">
        <v>0</v>
      </c>
      <c r="S85">
        <v>2.0559537572254336</v>
      </c>
      <c r="T85">
        <v>10.556531791907515</v>
      </c>
      <c r="U85" s="114">
        <f t="shared" si="8"/>
        <v>34.200000000000003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20</v>
      </c>
      <c r="D86">
        <f>GT!M86</f>
        <v>34.200000000000003</v>
      </c>
      <c r="E86">
        <f>GT!N86</f>
        <v>0</v>
      </c>
      <c r="F86">
        <f t="shared" si="10"/>
        <v>90</v>
      </c>
      <c r="G86">
        <f t="shared" si="11"/>
        <v>34.200000000000003</v>
      </c>
      <c r="H86" s="112"/>
      <c r="I86">
        <f>BRPL_EOD!AA86+BRPL_EOD!AB86</f>
        <v>13.84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10.68</v>
      </c>
      <c r="N86">
        <f t="shared" si="6"/>
        <v>34.6</v>
      </c>
      <c r="O86" s="112">
        <f t="shared" si="7"/>
        <v>-0.39999999999999858</v>
      </c>
      <c r="P86">
        <v>13.68</v>
      </c>
      <c r="Q86">
        <v>7.9075144508670521</v>
      </c>
      <c r="R86">
        <v>0</v>
      </c>
      <c r="S86">
        <v>2.0559537572254336</v>
      </c>
      <c r="T86">
        <v>10.556531791907515</v>
      </c>
      <c r="U86" s="114">
        <f t="shared" si="8"/>
        <v>34.200000000000003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20</v>
      </c>
      <c r="D87">
        <f>GT!M87</f>
        <v>34.6</v>
      </c>
      <c r="E87">
        <f>GT!N87</f>
        <v>0</v>
      </c>
      <c r="F87">
        <f t="shared" si="10"/>
        <v>90</v>
      </c>
      <c r="G87">
        <f t="shared" si="11"/>
        <v>34.6</v>
      </c>
      <c r="H87" s="112"/>
      <c r="I87">
        <f>BRPL_EOD!AA87+BRPL_EOD!AB87</f>
        <v>13.84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10.68</v>
      </c>
      <c r="N87">
        <f t="shared" si="6"/>
        <v>34.6</v>
      </c>
      <c r="O87" s="112">
        <f t="shared" si="7"/>
        <v>0</v>
      </c>
      <c r="P87">
        <v>13.84</v>
      </c>
      <c r="Q87">
        <v>8</v>
      </c>
      <c r="R87">
        <v>0</v>
      </c>
      <c r="S87">
        <v>2.08</v>
      </c>
      <c r="T87">
        <v>10.68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20</v>
      </c>
      <c r="D88">
        <f>GT!M88</f>
        <v>33.6</v>
      </c>
      <c r="E88">
        <f>GT!N88</f>
        <v>0</v>
      </c>
      <c r="F88">
        <f t="shared" si="10"/>
        <v>90</v>
      </c>
      <c r="G88">
        <f t="shared" si="11"/>
        <v>33.6</v>
      </c>
      <c r="H88" s="112"/>
      <c r="I88">
        <f>BRPL_EOD!AA88+BRPL_EOD!AB88</f>
        <v>12.84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10.68</v>
      </c>
      <c r="N88">
        <f t="shared" si="6"/>
        <v>33.6</v>
      </c>
      <c r="O88" s="112">
        <f t="shared" si="7"/>
        <v>0</v>
      </c>
      <c r="P88">
        <v>12.84</v>
      </c>
      <c r="Q88">
        <v>8</v>
      </c>
      <c r="R88">
        <v>0</v>
      </c>
      <c r="S88">
        <v>2.08</v>
      </c>
      <c r="T88">
        <v>10.68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20</v>
      </c>
      <c r="D89">
        <f>GT!M89</f>
        <v>33.6</v>
      </c>
      <c r="E89">
        <f>GT!N89</f>
        <v>0</v>
      </c>
      <c r="F89">
        <f t="shared" si="10"/>
        <v>90</v>
      </c>
      <c r="G89">
        <f t="shared" si="11"/>
        <v>33.6</v>
      </c>
      <c r="H89" s="112"/>
      <c r="I89">
        <f>BRPL_EOD!AA89+BRPL_EOD!AB89</f>
        <v>12.84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10.68</v>
      </c>
      <c r="N89">
        <f t="shared" si="6"/>
        <v>33.6</v>
      </c>
      <c r="O89" s="112">
        <f t="shared" si="7"/>
        <v>0</v>
      </c>
      <c r="P89">
        <v>12.84</v>
      </c>
      <c r="Q89">
        <v>8</v>
      </c>
      <c r="R89">
        <v>0</v>
      </c>
      <c r="S89">
        <v>2.08</v>
      </c>
      <c r="T89">
        <v>10.68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20</v>
      </c>
      <c r="D90">
        <f>GT!M90</f>
        <v>33.6</v>
      </c>
      <c r="E90">
        <f>GT!N90</f>
        <v>0</v>
      </c>
      <c r="F90">
        <f t="shared" si="10"/>
        <v>90</v>
      </c>
      <c r="G90">
        <f t="shared" si="11"/>
        <v>33.6</v>
      </c>
      <c r="H90" s="112"/>
      <c r="I90">
        <f>BRPL_EOD!AA90+BRPL_EOD!AB90</f>
        <v>12.84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10.68</v>
      </c>
      <c r="N90">
        <f t="shared" si="6"/>
        <v>33.6</v>
      </c>
      <c r="O90" s="112">
        <f t="shared" si="7"/>
        <v>0</v>
      </c>
      <c r="P90">
        <v>12.84</v>
      </c>
      <c r="Q90">
        <v>8</v>
      </c>
      <c r="R90">
        <v>0</v>
      </c>
      <c r="S90">
        <v>2.08</v>
      </c>
      <c r="T90">
        <v>10.68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20</v>
      </c>
      <c r="D91">
        <f>GT!M91</f>
        <v>33.6</v>
      </c>
      <c r="E91">
        <f>GT!N91</f>
        <v>0</v>
      </c>
      <c r="F91">
        <f t="shared" si="10"/>
        <v>90</v>
      </c>
      <c r="G91">
        <f t="shared" si="11"/>
        <v>33.6</v>
      </c>
      <c r="H91" s="112"/>
      <c r="I91">
        <f>BRPL_EOD!AA91+BRPL_EOD!AB91</f>
        <v>12.84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10.68</v>
      </c>
      <c r="N91">
        <f t="shared" si="6"/>
        <v>33.6</v>
      </c>
      <c r="O91" s="112">
        <f t="shared" si="7"/>
        <v>0</v>
      </c>
      <c r="P91">
        <v>12.84</v>
      </c>
      <c r="Q91">
        <v>8</v>
      </c>
      <c r="R91">
        <v>0</v>
      </c>
      <c r="S91">
        <v>2.08</v>
      </c>
      <c r="T91">
        <v>10.68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20</v>
      </c>
      <c r="D92">
        <f>GT!M92</f>
        <v>33.6</v>
      </c>
      <c r="E92">
        <f>GT!N92</f>
        <v>0</v>
      </c>
      <c r="F92">
        <f t="shared" si="10"/>
        <v>90</v>
      </c>
      <c r="G92">
        <f t="shared" si="11"/>
        <v>33.6</v>
      </c>
      <c r="H92" s="112"/>
      <c r="I92">
        <f>BRPL_EOD!AA92+BRPL_EOD!AB92</f>
        <v>12.84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10.68</v>
      </c>
      <c r="N92">
        <f t="shared" si="6"/>
        <v>33.6</v>
      </c>
      <c r="O92" s="112">
        <f t="shared" si="7"/>
        <v>0</v>
      </c>
      <c r="P92">
        <v>12.84</v>
      </c>
      <c r="Q92">
        <v>8</v>
      </c>
      <c r="R92">
        <v>0</v>
      </c>
      <c r="S92">
        <v>2.08</v>
      </c>
      <c r="T92">
        <v>10.68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20</v>
      </c>
      <c r="D93">
        <f>GT!M93</f>
        <v>33.6</v>
      </c>
      <c r="E93">
        <f>GT!N93</f>
        <v>0</v>
      </c>
      <c r="F93">
        <f t="shared" si="10"/>
        <v>90</v>
      </c>
      <c r="G93">
        <f t="shared" si="11"/>
        <v>33.6</v>
      </c>
      <c r="H93" s="112"/>
      <c r="I93">
        <f>BRPL_EOD!AA93+BRPL_EOD!AB93</f>
        <v>12.84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10.68</v>
      </c>
      <c r="N93">
        <f t="shared" si="6"/>
        <v>33.6</v>
      </c>
      <c r="O93" s="112">
        <f t="shared" si="7"/>
        <v>0</v>
      </c>
      <c r="P93">
        <v>12.84</v>
      </c>
      <c r="Q93">
        <v>8</v>
      </c>
      <c r="R93">
        <v>0</v>
      </c>
      <c r="S93">
        <v>2.08</v>
      </c>
      <c r="T93">
        <v>10.68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20</v>
      </c>
      <c r="D94">
        <f>GT!M94</f>
        <v>33.6</v>
      </c>
      <c r="E94">
        <f>GT!N94</f>
        <v>0</v>
      </c>
      <c r="F94">
        <f t="shared" si="10"/>
        <v>90</v>
      </c>
      <c r="G94">
        <f t="shared" si="11"/>
        <v>33.6</v>
      </c>
      <c r="H94" s="112"/>
      <c r="I94">
        <f>BRPL_EOD!AA94+BRPL_EOD!AB94</f>
        <v>12.84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10.68</v>
      </c>
      <c r="N94">
        <f t="shared" si="6"/>
        <v>33.6</v>
      </c>
      <c r="O94" s="112">
        <f t="shared" si="7"/>
        <v>0</v>
      </c>
      <c r="P94">
        <v>12.84</v>
      </c>
      <c r="Q94">
        <v>8</v>
      </c>
      <c r="R94">
        <v>0</v>
      </c>
      <c r="S94">
        <v>2.08</v>
      </c>
      <c r="T94">
        <v>10.68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20</v>
      </c>
      <c r="D95">
        <f>GT!M95</f>
        <v>33.6</v>
      </c>
      <c r="E95">
        <f>GT!N95</f>
        <v>0</v>
      </c>
      <c r="F95">
        <f t="shared" si="10"/>
        <v>90</v>
      </c>
      <c r="G95">
        <f t="shared" si="11"/>
        <v>33.6</v>
      </c>
      <c r="H95" s="112"/>
      <c r="I95">
        <f>BRPL_EOD!AA95+BRPL_EOD!AB95</f>
        <v>12.84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10.68</v>
      </c>
      <c r="N95">
        <f t="shared" si="6"/>
        <v>33.6</v>
      </c>
      <c r="O95" s="112">
        <f t="shared" si="7"/>
        <v>0</v>
      </c>
      <c r="P95">
        <v>12.84</v>
      </c>
      <c r="Q95">
        <v>8</v>
      </c>
      <c r="R95">
        <v>0</v>
      </c>
      <c r="S95">
        <v>2.08</v>
      </c>
      <c r="T95">
        <v>10.68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20</v>
      </c>
      <c r="D96">
        <f>GT!M96</f>
        <v>33.6</v>
      </c>
      <c r="E96">
        <f>GT!N96</f>
        <v>0</v>
      </c>
      <c r="F96">
        <f t="shared" si="10"/>
        <v>90</v>
      </c>
      <c r="G96">
        <f t="shared" si="11"/>
        <v>33.6</v>
      </c>
      <c r="H96" s="112"/>
      <c r="I96">
        <f>BRPL_EOD!AA96+BRPL_EOD!AB96</f>
        <v>12.84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10.68</v>
      </c>
      <c r="N96">
        <f t="shared" si="6"/>
        <v>33.6</v>
      </c>
      <c r="O96" s="112">
        <f t="shared" si="7"/>
        <v>0</v>
      </c>
      <c r="P96">
        <v>12.84</v>
      </c>
      <c r="Q96">
        <v>8</v>
      </c>
      <c r="R96">
        <v>0</v>
      </c>
      <c r="S96">
        <v>2.08</v>
      </c>
      <c r="T96">
        <v>10.68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20</v>
      </c>
      <c r="D97">
        <f>GT!M97</f>
        <v>33.6</v>
      </c>
      <c r="E97">
        <f>GT!N97</f>
        <v>0</v>
      </c>
      <c r="F97">
        <f t="shared" si="10"/>
        <v>90</v>
      </c>
      <c r="G97">
        <f t="shared" si="11"/>
        <v>33.6</v>
      </c>
      <c r="H97" s="112"/>
      <c r="I97">
        <f>BRPL_EOD!AA97+BRPL_EOD!AB97</f>
        <v>12.84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10.68</v>
      </c>
      <c r="N97">
        <f t="shared" si="6"/>
        <v>33.6</v>
      </c>
      <c r="O97" s="112">
        <f t="shared" si="7"/>
        <v>0</v>
      </c>
      <c r="P97">
        <v>12.84</v>
      </c>
      <c r="Q97">
        <v>8</v>
      </c>
      <c r="R97">
        <v>0</v>
      </c>
      <c r="S97">
        <v>2.08</v>
      </c>
      <c r="T97">
        <v>10.68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20</v>
      </c>
      <c r="D98">
        <f>GT!M98</f>
        <v>33.6</v>
      </c>
      <c r="E98">
        <f>GT!N98</f>
        <v>0</v>
      </c>
      <c r="F98">
        <f t="shared" si="10"/>
        <v>90</v>
      </c>
      <c r="G98">
        <f t="shared" si="11"/>
        <v>33.6</v>
      </c>
      <c r="H98" s="112"/>
      <c r="I98">
        <f>BRPL_EOD!AA98+BRPL_EOD!AB98</f>
        <v>12.84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10.68</v>
      </c>
      <c r="N98">
        <f t="shared" si="6"/>
        <v>33.6</v>
      </c>
      <c r="O98" s="112">
        <f t="shared" si="7"/>
        <v>0</v>
      </c>
      <c r="P98">
        <v>12.84</v>
      </c>
      <c r="Q98">
        <v>8</v>
      </c>
      <c r="R98">
        <v>0</v>
      </c>
      <c r="S98">
        <v>2.08</v>
      </c>
      <c r="T98">
        <v>10.68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1.68</v>
      </c>
      <c r="C99" s="114">
        <f t="shared" ref="C99:U99" si="12">SUM(C3:C98)/4000</f>
        <v>0.48</v>
      </c>
      <c r="D99" s="114">
        <f t="shared" si="12"/>
        <v>0.82089999999999963</v>
      </c>
      <c r="E99" s="114">
        <f t="shared" si="12"/>
        <v>0</v>
      </c>
      <c r="F99" s="114">
        <f t="shared" si="12"/>
        <v>2.16</v>
      </c>
      <c r="G99" s="114">
        <f t="shared" si="12"/>
        <v>0.82089999999999963</v>
      </c>
      <c r="H99" s="114"/>
      <c r="I99" s="114">
        <f t="shared" si="12"/>
        <v>0.3243999999999998</v>
      </c>
      <c r="J99" s="114">
        <f t="shared" si="12"/>
        <v>0.19303000000000003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0.25653999999999944</v>
      </c>
      <c r="N99" s="114">
        <f t="shared" si="12"/>
        <v>0.82388999999999857</v>
      </c>
      <c r="O99" s="114">
        <f t="shared" si="12"/>
        <v>-2.9900000000000321E-3</v>
      </c>
      <c r="P99" s="114">
        <f t="shared" si="12"/>
        <v>0.32327209072348106</v>
      </c>
      <c r="Q99" s="114">
        <f t="shared" si="12"/>
        <v>0.1923122597608323</v>
      </c>
      <c r="R99" s="114">
        <f t="shared" si="12"/>
        <v>0</v>
      </c>
      <c r="S99" s="114">
        <f t="shared" si="12"/>
        <v>4.9733450308082718E-2</v>
      </c>
      <c r="T99" s="114">
        <f t="shared" si="12"/>
        <v>0.25558219920760344</v>
      </c>
      <c r="U99" s="114">
        <f t="shared" si="12"/>
        <v>0.82089999999999974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277.05</v>
      </c>
      <c r="E11">
        <f>BAWANA!AM11</f>
        <v>0</v>
      </c>
      <c r="F11">
        <f t="shared" si="4"/>
        <v>256</v>
      </c>
      <c r="G11">
        <f t="shared" si="5"/>
        <v>277.05</v>
      </c>
      <c r="H11" s="112"/>
      <c r="I11">
        <f>BRPL_EOD!AI11+BRPL_EOD!AJ11</f>
        <v>133.61000000000001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277.06</v>
      </c>
      <c r="O11" s="112">
        <f t="shared" si="1"/>
        <v>-9.9999999999909051E-3</v>
      </c>
      <c r="P11">
        <v>133.60517757886379</v>
      </c>
      <c r="Q11">
        <v>44.998375803075149</v>
      </c>
      <c r="R11">
        <v>5.8397892153324191</v>
      </c>
      <c r="S11">
        <v>22.999169854905077</v>
      </c>
      <c r="T11">
        <v>69.607487547823581</v>
      </c>
      <c r="U11" s="114">
        <f t="shared" si="2"/>
        <v>277.04999999999995</v>
      </c>
      <c r="V11" s="112">
        <f t="shared" si="3"/>
        <v>0</v>
      </c>
      <c r="Y11">
        <f>BAWANA!AW11+BAWANA!AX11</f>
        <v>10.95</v>
      </c>
      <c r="Z11">
        <f>BAWANA!BD11+BAWANA!BE11</f>
        <v>32</v>
      </c>
      <c r="AA11">
        <f>BAWANA!X11+BAWANA!Y11</f>
        <v>10.95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277.05</v>
      </c>
      <c r="E12">
        <f>BAWANA!AM12</f>
        <v>0</v>
      </c>
      <c r="F12">
        <f t="shared" si="4"/>
        <v>256</v>
      </c>
      <c r="G12">
        <f t="shared" si="5"/>
        <v>277.05</v>
      </c>
      <c r="H12" s="112"/>
      <c r="I12">
        <f>BRPL_EOD!AI12+BRPL_EOD!AJ12</f>
        <v>133.61000000000001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277.06</v>
      </c>
      <c r="O12" s="112">
        <f t="shared" si="1"/>
        <v>-9.9999999999909051E-3</v>
      </c>
      <c r="P12">
        <v>133.60517757886379</v>
      </c>
      <c r="Q12">
        <v>44.998375803075149</v>
      </c>
      <c r="R12">
        <v>5.8397892153324191</v>
      </c>
      <c r="S12">
        <v>22.999169854905077</v>
      </c>
      <c r="T12">
        <v>69.607487547823581</v>
      </c>
      <c r="U12" s="114">
        <f t="shared" si="2"/>
        <v>277.04999999999995</v>
      </c>
      <c r="V12" s="112">
        <f t="shared" si="3"/>
        <v>0</v>
      </c>
      <c r="Y12">
        <f>BAWANA!AW12+BAWANA!AX12</f>
        <v>10.95</v>
      </c>
      <c r="Z12">
        <f>BAWANA!BD12+BAWANA!BE12</f>
        <v>32</v>
      </c>
      <c r="AA12">
        <f>BAWANA!X12+BAWANA!Y12</f>
        <v>10.95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267.26</v>
      </c>
      <c r="E13">
        <f>BAWANA!AM13</f>
        <v>0</v>
      </c>
      <c r="F13">
        <f t="shared" si="4"/>
        <v>256</v>
      </c>
      <c r="G13">
        <f t="shared" si="5"/>
        <v>267.26</v>
      </c>
      <c r="H13" s="112"/>
      <c r="I13">
        <f>BRPL_EOD!AI13+BRPL_EOD!AJ13</f>
        <v>133.61000000000001</v>
      </c>
      <c r="J13">
        <f>BYPL_EOD!AI13+BYPL_EOD!AJ13</f>
        <v>47.46</v>
      </c>
      <c r="K13">
        <f>MES_EOD!AI13+MES_EOD!AJ13</f>
        <v>5.84</v>
      </c>
      <c r="L13">
        <f>NDMC_EOD!AI13+NDMC_EOD!AJ13</f>
        <v>23</v>
      </c>
      <c r="M13">
        <f>TPDDL_EOD!AI13+TPDDL_EOD!AJ13</f>
        <v>57.36</v>
      </c>
      <c r="N13">
        <f t="shared" si="0"/>
        <v>267.27000000000004</v>
      </c>
      <c r="O13" s="112">
        <f t="shared" si="1"/>
        <v>-1.0000000000047748E-2</v>
      </c>
      <c r="P13">
        <v>133.60500093538369</v>
      </c>
      <c r="Q13">
        <v>47.458224267594559</v>
      </c>
      <c r="R13">
        <v>5.8397814943689887</v>
      </c>
      <c r="S13">
        <v>22.999139447001156</v>
      </c>
      <c r="T13">
        <v>57.357853855651577</v>
      </c>
      <c r="U13" s="114">
        <f t="shared" si="2"/>
        <v>267.25999999999993</v>
      </c>
      <c r="V13" s="112">
        <f t="shared" si="3"/>
        <v>0</v>
      </c>
      <c r="Y13">
        <f>BAWANA!AW13+BAWANA!AX13</f>
        <v>26.37</v>
      </c>
      <c r="Z13">
        <f>BAWANA!BD13+BAWANA!BE13</f>
        <v>26.37</v>
      </c>
      <c r="AA13">
        <f>BAWANA!X13+BAWANA!Y13</f>
        <v>26.37</v>
      </c>
      <c r="AB13">
        <f>BAWANA!AE13+BAWANA!AF13</f>
        <v>26.37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267.26</v>
      </c>
      <c r="E14">
        <f>BAWANA!AM14</f>
        <v>0</v>
      </c>
      <c r="F14">
        <f t="shared" si="4"/>
        <v>256</v>
      </c>
      <c r="G14">
        <f t="shared" si="5"/>
        <v>267.26</v>
      </c>
      <c r="H14" s="112"/>
      <c r="I14">
        <f>BRPL_EOD!AI14+BRPL_EOD!AJ14</f>
        <v>133.61000000000001</v>
      </c>
      <c r="J14">
        <f>BYPL_EOD!AI14+BYPL_EOD!AJ14</f>
        <v>47.46</v>
      </c>
      <c r="K14">
        <f>MES_EOD!AI14+MES_EOD!AJ14</f>
        <v>5.84</v>
      </c>
      <c r="L14">
        <f>NDMC_EOD!AI14+NDMC_EOD!AJ14</f>
        <v>23</v>
      </c>
      <c r="M14">
        <f>TPDDL_EOD!AI14+TPDDL_EOD!AJ14</f>
        <v>57.36</v>
      </c>
      <c r="N14">
        <f t="shared" si="0"/>
        <v>267.27000000000004</v>
      </c>
      <c r="O14" s="112">
        <f t="shared" si="1"/>
        <v>-1.0000000000047748E-2</v>
      </c>
      <c r="P14">
        <v>133.60500093538369</v>
      </c>
      <c r="Q14">
        <v>47.458224267594559</v>
      </c>
      <c r="R14">
        <v>5.8397814943689887</v>
      </c>
      <c r="S14">
        <v>22.999139447001156</v>
      </c>
      <c r="T14">
        <v>57.357853855651577</v>
      </c>
      <c r="U14" s="114">
        <f t="shared" si="2"/>
        <v>267.25999999999993</v>
      </c>
      <c r="V14" s="112">
        <f t="shared" si="3"/>
        <v>0</v>
      </c>
      <c r="Y14">
        <f>BAWANA!AW14+BAWANA!AX14</f>
        <v>26.37</v>
      </c>
      <c r="Z14">
        <f>BAWANA!BD14+BAWANA!BE14</f>
        <v>26.37</v>
      </c>
      <c r="AA14">
        <f>BAWANA!X14+BAWANA!Y14</f>
        <v>26.37</v>
      </c>
      <c r="AB14">
        <f>BAWANA!AE14+BAWANA!AF14</f>
        <v>26.37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267.26</v>
      </c>
      <c r="E15">
        <f>BAWANA!AM15</f>
        <v>0</v>
      </c>
      <c r="F15">
        <f t="shared" si="4"/>
        <v>256</v>
      </c>
      <c r="G15">
        <f t="shared" si="5"/>
        <v>267.26</v>
      </c>
      <c r="H15" s="112"/>
      <c r="I15">
        <f>BRPL_EOD!AI15+BRPL_EOD!AJ15</f>
        <v>133.61000000000001</v>
      </c>
      <c r="J15">
        <f>BYPL_EOD!AI15+BYPL_EOD!AJ15</f>
        <v>47.46</v>
      </c>
      <c r="K15">
        <f>MES_EOD!AI15+MES_EOD!AJ15</f>
        <v>5.84</v>
      </c>
      <c r="L15">
        <f>NDMC_EOD!AI15+NDMC_EOD!AJ15</f>
        <v>23</v>
      </c>
      <c r="M15">
        <f>TPDDL_EOD!AI15+TPDDL_EOD!AJ15</f>
        <v>57.36</v>
      </c>
      <c r="N15">
        <f t="shared" si="0"/>
        <v>267.27000000000004</v>
      </c>
      <c r="O15" s="112">
        <f t="shared" si="1"/>
        <v>-1.0000000000047748E-2</v>
      </c>
      <c r="P15">
        <v>133.60500093538369</v>
      </c>
      <c r="Q15">
        <v>47.458224267594559</v>
      </c>
      <c r="R15">
        <v>5.8397814943689887</v>
      </c>
      <c r="S15">
        <v>22.999139447001156</v>
      </c>
      <c r="T15">
        <v>57.357853855651577</v>
      </c>
      <c r="U15" s="114">
        <f t="shared" si="2"/>
        <v>267.25999999999993</v>
      </c>
      <c r="V15" s="112">
        <f t="shared" si="3"/>
        <v>0</v>
      </c>
      <c r="Y15">
        <f>BAWANA!AW15+BAWANA!AX15</f>
        <v>26.37</v>
      </c>
      <c r="Z15">
        <f>BAWANA!BD15+BAWANA!BE15</f>
        <v>26.37</v>
      </c>
      <c r="AA15">
        <f>BAWANA!X15+BAWANA!Y15</f>
        <v>26.37</v>
      </c>
      <c r="AB15">
        <f>BAWANA!AE15+BAWANA!AF15</f>
        <v>26.37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267.26</v>
      </c>
      <c r="E16">
        <f>BAWANA!AM16</f>
        <v>0</v>
      </c>
      <c r="F16">
        <f t="shared" si="4"/>
        <v>256</v>
      </c>
      <c r="G16">
        <f t="shared" si="5"/>
        <v>267.26</v>
      </c>
      <c r="H16" s="112"/>
      <c r="I16">
        <f>BRPL_EOD!AI16+BRPL_EOD!AJ16</f>
        <v>133.61000000000001</v>
      </c>
      <c r="J16">
        <f>BYPL_EOD!AI16+BYPL_EOD!AJ16</f>
        <v>47.46</v>
      </c>
      <c r="K16">
        <f>MES_EOD!AI16+MES_EOD!AJ16</f>
        <v>5.84</v>
      </c>
      <c r="L16">
        <f>NDMC_EOD!AI16+NDMC_EOD!AJ16</f>
        <v>23</v>
      </c>
      <c r="M16">
        <f>TPDDL_EOD!AI16+TPDDL_EOD!AJ16</f>
        <v>57.36</v>
      </c>
      <c r="N16">
        <f t="shared" si="0"/>
        <v>267.27000000000004</v>
      </c>
      <c r="O16" s="112">
        <f t="shared" si="1"/>
        <v>-1.0000000000047748E-2</v>
      </c>
      <c r="P16">
        <v>133.60500093538369</v>
      </c>
      <c r="Q16">
        <v>47.458224267594559</v>
      </c>
      <c r="R16">
        <v>5.8397814943689887</v>
      </c>
      <c r="S16">
        <v>22.999139447001156</v>
      </c>
      <c r="T16">
        <v>57.357853855651577</v>
      </c>
      <c r="U16" s="114">
        <f t="shared" si="2"/>
        <v>267.25999999999993</v>
      </c>
      <c r="V16" s="112">
        <f t="shared" si="3"/>
        <v>0</v>
      </c>
      <c r="Y16">
        <f>BAWANA!AW16+BAWANA!AX16</f>
        <v>26.37</v>
      </c>
      <c r="Z16">
        <f>BAWANA!BD16+BAWANA!BE16</f>
        <v>26.37</v>
      </c>
      <c r="AA16">
        <f>BAWANA!X16+BAWANA!Y16</f>
        <v>26.37</v>
      </c>
      <c r="AB16">
        <f>BAWANA!AE16+BAWANA!AF16</f>
        <v>26.37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267.26</v>
      </c>
      <c r="E17">
        <f>BAWANA!AM17</f>
        <v>0</v>
      </c>
      <c r="F17">
        <f t="shared" si="4"/>
        <v>256</v>
      </c>
      <c r="G17">
        <f t="shared" si="5"/>
        <v>267.26</v>
      </c>
      <c r="H17" s="112"/>
      <c r="I17">
        <f>BRPL_EOD!AI17+BRPL_EOD!AJ17</f>
        <v>133.61000000000001</v>
      </c>
      <c r="J17">
        <f>BYPL_EOD!AI17+BYPL_EOD!AJ17</f>
        <v>47.46</v>
      </c>
      <c r="K17">
        <f>MES_EOD!AI17+MES_EOD!AJ17</f>
        <v>5.84</v>
      </c>
      <c r="L17">
        <f>NDMC_EOD!AI17+NDMC_EOD!AJ17</f>
        <v>23</v>
      </c>
      <c r="M17">
        <f>TPDDL_EOD!AI17+TPDDL_EOD!AJ17</f>
        <v>57.36</v>
      </c>
      <c r="N17">
        <f t="shared" si="0"/>
        <v>267.27000000000004</v>
      </c>
      <c r="O17" s="112">
        <f t="shared" si="1"/>
        <v>-1.0000000000047748E-2</v>
      </c>
      <c r="P17">
        <v>133.60500093538369</v>
      </c>
      <c r="Q17">
        <v>47.458224267594559</v>
      </c>
      <c r="R17">
        <v>5.8397814943689887</v>
      </c>
      <c r="S17">
        <v>22.999139447001156</v>
      </c>
      <c r="T17">
        <v>57.357853855651577</v>
      </c>
      <c r="U17" s="114">
        <f t="shared" si="2"/>
        <v>267.25999999999993</v>
      </c>
      <c r="V17" s="112">
        <f t="shared" si="3"/>
        <v>0</v>
      </c>
      <c r="Y17">
        <f>BAWANA!AW17+BAWANA!AX17</f>
        <v>26.37</v>
      </c>
      <c r="Z17">
        <f>BAWANA!BD17+BAWANA!BE17</f>
        <v>26.37</v>
      </c>
      <c r="AA17">
        <f>BAWANA!X17+BAWANA!Y17</f>
        <v>26.37</v>
      </c>
      <c r="AB17">
        <f>BAWANA!AE17+BAWANA!AF17</f>
        <v>26.37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267.26</v>
      </c>
      <c r="E18">
        <f>BAWANA!AM18</f>
        <v>0</v>
      </c>
      <c r="F18">
        <f t="shared" si="4"/>
        <v>256</v>
      </c>
      <c r="G18">
        <f t="shared" si="5"/>
        <v>267.26</v>
      </c>
      <c r="H18" s="112"/>
      <c r="I18">
        <f>BRPL_EOD!AI18+BRPL_EOD!AJ18</f>
        <v>133.61000000000001</v>
      </c>
      <c r="J18">
        <f>BYPL_EOD!AI18+BYPL_EOD!AJ18</f>
        <v>47.46</v>
      </c>
      <c r="K18">
        <f>MES_EOD!AI18+MES_EOD!AJ18</f>
        <v>5.84</v>
      </c>
      <c r="L18">
        <f>NDMC_EOD!AI18+NDMC_EOD!AJ18</f>
        <v>23</v>
      </c>
      <c r="M18">
        <f>TPDDL_EOD!AI18+TPDDL_EOD!AJ18</f>
        <v>57.36</v>
      </c>
      <c r="N18">
        <f t="shared" si="0"/>
        <v>267.27000000000004</v>
      </c>
      <c r="O18" s="112">
        <f t="shared" si="1"/>
        <v>-1.0000000000047748E-2</v>
      </c>
      <c r="P18">
        <v>133.60500093538369</v>
      </c>
      <c r="Q18">
        <v>47.458224267594559</v>
      </c>
      <c r="R18">
        <v>5.8397814943689887</v>
      </c>
      <c r="S18">
        <v>22.999139447001156</v>
      </c>
      <c r="T18">
        <v>57.357853855651577</v>
      </c>
      <c r="U18" s="114">
        <f t="shared" si="2"/>
        <v>267.25999999999993</v>
      </c>
      <c r="V18" s="112">
        <f t="shared" si="3"/>
        <v>0</v>
      </c>
      <c r="Y18">
        <f>BAWANA!AW18+BAWANA!AX18</f>
        <v>26.37</v>
      </c>
      <c r="Z18">
        <f>BAWANA!BD18+BAWANA!BE18</f>
        <v>26.37</v>
      </c>
      <c r="AA18">
        <f>BAWANA!X18+BAWANA!Y18</f>
        <v>26.37</v>
      </c>
      <c r="AB18">
        <f>BAWANA!AE18+BAWANA!AF18</f>
        <v>26.37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267.26</v>
      </c>
      <c r="E19">
        <f>BAWANA!AM19</f>
        <v>0</v>
      </c>
      <c r="F19">
        <f t="shared" si="4"/>
        <v>256</v>
      </c>
      <c r="G19">
        <f t="shared" si="5"/>
        <v>267.26</v>
      </c>
      <c r="H19" s="112"/>
      <c r="I19">
        <f>BRPL_EOD!AI19+BRPL_EOD!AJ19</f>
        <v>133.61000000000001</v>
      </c>
      <c r="J19">
        <f>BYPL_EOD!AI19+BYPL_EOD!AJ19</f>
        <v>47.46</v>
      </c>
      <c r="K19">
        <f>MES_EOD!AI19+MES_EOD!AJ19</f>
        <v>5.84</v>
      </c>
      <c r="L19">
        <f>NDMC_EOD!AI19+NDMC_EOD!AJ19</f>
        <v>23</v>
      </c>
      <c r="M19">
        <f>TPDDL_EOD!AI19+TPDDL_EOD!AJ19</f>
        <v>57.36</v>
      </c>
      <c r="N19">
        <f t="shared" si="0"/>
        <v>267.27000000000004</v>
      </c>
      <c r="O19" s="112">
        <f t="shared" si="1"/>
        <v>-1.0000000000047748E-2</v>
      </c>
      <c r="P19">
        <v>133.60500093538369</v>
      </c>
      <c r="Q19">
        <v>47.458224267594559</v>
      </c>
      <c r="R19">
        <v>5.8397814943689887</v>
      </c>
      <c r="S19">
        <v>22.999139447001156</v>
      </c>
      <c r="T19">
        <v>57.357853855651577</v>
      </c>
      <c r="U19" s="114">
        <f t="shared" si="2"/>
        <v>267.25999999999993</v>
      </c>
      <c r="V19" s="112">
        <f t="shared" si="3"/>
        <v>0</v>
      </c>
      <c r="Y19">
        <f>BAWANA!AW19+BAWANA!AX19</f>
        <v>26.37</v>
      </c>
      <c r="Z19">
        <f>BAWANA!BD19+BAWANA!BE19</f>
        <v>26.37</v>
      </c>
      <c r="AA19">
        <f>BAWANA!X19+BAWANA!Y19</f>
        <v>26.37</v>
      </c>
      <c r="AB19">
        <f>BAWANA!AE19+BAWANA!AF19</f>
        <v>26.37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267.26</v>
      </c>
      <c r="E20">
        <f>BAWANA!AM20</f>
        <v>0</v>
      </c>
      <c r="F20">
        <f t="shared" si="4"/>
        <v>256</v>
      </c>
      <c r="G20">
        <f t="shared" si="5"/>
        <v>267.26</v>
      </c>
      <c r="H20" s="112"/>
      <c r="I20">
        <f>BRPL_EOD!AI20+BRPL_EOD!AJ20</f>
        <v>133.61000000000001</v>
      </c>
      <c r="J20">
        <f>BYPL_EOD!AI20+BYPL_EOD!AJ20</f>
        <v>47.46</v>
      </c>
      <c r="K20">
        <f>MES_EOD!AI20+MES_EOD!AJ20</f>
        <v>5.84</v>
      </c>
      <c r="L20">
        <f>NDMC_EOD!AI20+NDMC_EOD!AJ20</f>
        <v>23</v>
      </c>
      <c r="M20">
        <f>TPDDL_EOD!AI20+TPDDL_EOD!AJ20</f>
        <v>57.36</v>
      </c>
      <c r="N20">
        <f t="shared" si="0"/>
        <v>267.27000000000004</v>
      </c>
      <c r="O20" s="112">
        <f t="shared" si="1"/>
        <v>-1.0000000000047748E-2</v>
      </c>
      <c r="P20">
        <v>133.60500093538369</v>
      </c>
      <c r="Q20">
        <v>47.458224267594559</v>
      </c>
      <c r="R20">
        <v>5.8397814943689887</v>
      </c>
      <c r="S20">
        <v>22.999139447001156</v>
      </c>
      <c r="T20">
        <v>57.357853855651577</v>
      </c>
      <c r="U20" s="114">
        <f t="shared" si="2"/>
        <v>267.25999999999993</v>
      </c>
      <c r="V20" s="112">
        <f t="shared" si="3"/>
        <v>0</v>
      </c>
      <c r="Y20">
        <f>BAWANA!AW20+BAWANA!AX20</f>
        <v>26.37</v>
      </c>
      <c r="Z20">
        <f>BAWANA!BD20+BAWANA!BE20</f>
        <v>26.37</v>
      </c>
      <c r="AA20">
        <f>BAWANA!X20+BAWANA!Y20</f>
        <v>26.37</v>
      </c>
      <c r="AB20">
        <f>BAWANA!AE20+BAWANA!AF20</f>
        <v>26.37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262.76</v>
      </c>
      <c r="E21">
        <f>BAWANA!AM21</f>
        <v>0</v>
      </c>
      <c r="F21">
        <f t="shared" si="4"/>
        <v>256</v>
      </c>
      <c r="G21">
        <f t="shared" si="5"/>
        <v>262.76</v>
      </c>
      <c r="H21" s="112"/>
      <c r="I21">
        <f>BRPL_EOD!AI21+BRPL_EOD!AJ21</f>
        <v>133.61000000000001</v>
      </c>
      <c r="J21">
        <f>BYPL_EOD!AI21+BYPL_EOD!AJ21</f>
        <v>45.42</v>
      </c>
      <c r="K21">
        <f>MES_EOD!AI21+MES_EOD!AJ21</f>
        <v>5.84</v>
      </c>
      <c r="L21">
        <f>NDMC_EOD!AI21+NDMC_EOD!AJ21</f>
        <v>23</v>
      </c>
      <c r="M21">
        <f>TPDDL_EOD!AI21+TPDDL_EOD!AJ21</f>
        <v>54.89</v>
      </c>
      <c r="N21">
        <f t="shared" si="0"/>
        <v>262.76000000000005</v>
      </c>
      <c r="O21" s="112">
        <f t="shared" si="1"/>
        <v>0</v>
      </c>
      <c r="P21">
        <v>133.60999999999999</v>
      </c>
      <c r="Q21">
        <v>45.419999999999995</v>
      </c>
      <c r="R21">
        <v>5.839999999999999</v>
      </c>
      <c r="S21">
        <v>22.999999999999996</v>
      </c>
      <c r="T21">
        <v>54.889999999999986</v>
      </c>
      <c r="U21" s="114">
        <f t="shared" si="2"/>
        <v>262.76</v>
      </c>
      <c r="V21" s="112">
        <f t="shared" si="3"/>
        <v>0</v>
      </c>
      <c r="Y21">
        <f>BAWANA!AW21+BAWANA!AX21</f>
        <v>25.24</v>
      </c>
      <c r="Z21">
        <f>BAWANA!BD21+BAWANA!BE21</f>
        <v>32</v>
      </c>
      <c r="AA21">
        <f>BAWANA!X21+BAWANA!Y21</f>
        <v>25.24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262.76</v>
      </c>
      <c r="E22">
        <f>BAWANA!AM22</f>
        <v>0</v>
      </c>
      <c r="F22">
        <f t="shared" si="4"/>
        <v>256</v>
      </c>
      <c r="G22">
        <f t="shared" si="5"/>
        <v>262.76</v>
      </c>
      <c r="H22" s="112"/>
      <c r="I22">
        <f>BRPL_EOD!AI22+BRPL_EOD!AJ22</f>
        <v>133.61000000000001</v>
      </c>
      <c r="J22">
        <f>BYPL_EOD!AI22+BYPL_EOD!AJ22</f>
        <v>45.42</v>
      </c>
      <c r="K22">
        <f>MES_EOD!AI22+MES_EOD!AJ22</f>
        <v>5.84</v>
      </c>
      <c r="L22">
        <f>NDMC_EOD!AI22+NDMC_EOD!AJ22</f>
        <v>23</v>
      </c>
      <c r="M22">
        <f>TPDDL_EOD!AI22+TPDDL_EOD!AJ22</f>
        <v>54.89</v>
      </c>
      <c r="N22">
        <f t="shared" si="0"/>
        <v>262.76000000000005</v>
      </c>
      <c r="O22" s="112">
        <f t="shared" si="1"/>
        <v>0</v>
      </c>
      <c r="P22">
        <v>133.60999999999999</v>
      </c>
      <c r="Q22">
        <v>45.419999999999995</v>
      </c>
      <c r="R22">
        <v>5.839999999999999</v>
      </c>
      <c r="S22">
        <v>22.999999999999996</v>
      </c>
      <c r="T22">
        <v>54.889999999999986</v>
      </c>
      <c r="U22" s="114">
        <f t="shared" si="2"/>
        <v>262.76</v>
      </c>
      <c r="V22" s="112">
        <f t="shared" si="3"/>
        <v>0</v>
      </c>
      <c r="Y22">
        <f>BAWANA!AW22+BAWANA!AX22</f>
        <v>25.24</v>
      </c>
      <c r="Z22">
        <f>BAWANA!BD22+BAWANA!BE22</f>
        <v>32</v>
      </c>
      <c r="AA22">
        <f>BAWANA!X22+BAWANA!Y22</f>
        <v>25.24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262.76</v>
      </c>
      <c r="E23">
        <f>BAWANA!AM23</f>
        <v>0</v>
      </c>
      <c r="F23">
        <f t="shared" si="4"/>
        <v>256</v>
      </c>
      <c r="G23">
        <f t="shared" si="5"/>
        <v>262.76</v>
      </c>
      <c r="H23" s="112"/>
      <c r="I23">
        <f>BRPL_EOD!AI23+BRPL_EOD!AJ23</f>
        <v>133.61000000000001</v>
      </c>
      <c r="J23">
        <f>BYPL_EOD!AI23+BYPL_EOD!AJ23</f>
        <v>45.42</v>
      </c>
      <c r="K23">
        <f>MES_EOD!AI23+MES_EOD!AJ23</f>
        <v>5.84</v>
      </c>
      <c r="L23">
        <f>NDMC_EOD!AI23+NDMC_EOD!AJ23</f>
        <v>23</v>
      </c>
      <c r="M23">
        <f>TPDDL_EOD!AI23+TPDDL_EOD!AJ23</f>
        <v>54.89</v>
      </c>
      <c r="N23">
        <f t="shared" si="0"/>
        <v>262.76000000000005</v>
      </c>
      <c r="O23" s="112">
        <f t="shared" si="1"/>
        <v>0</v>
      </c>
      <c r="P23">
        <v>133.60999999999999</v>
      </c>
      <c r="Q23">
        <v>45.419999999999995</v>
      </c>
      <c r="R23">
        <v>5.839999999999999</v>
      </c>
      <c r="S23">
        <v>22.999999999999996</v>
      </c>
      <c r="T23">
        <v>54.889999999999986</v>
      </c>
      <c r="U23" s="114">
        <f t="shared" si="2"/>
        <v>262.76</v>
      </c>
      <c r="V23" s="112">
        <f t="shared" si="3"/>
        <v>0</v>
      </c>
      <c r="Y23">
        <f>BAWANA!AW23+BAWANA!AX23</f>
        <v>25.24</v>
      </c>
      <c r="Z23">
        <f>BAWANA!BD23+BAWANA!BE23</f>
        <v>32</v>
      </c>
      <c r="AA23">
        <f>BAWANA!X23+BAWANA!Y23</f>
        <v>25.24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262.76</v>
      </c>
      <c r="E24">
        <f>BAWANA!AM24</f>
        <v>0</v>
      </c>
      <c r="F24">
        <f t="shared" si="4"/>
        <v>256</v>
      </c>
      <c r="G24">
        <f t="shared" si="5"/>
        <v>262.76</v>
      </c>
      <c r="H24" s="112"/>
      <c r="I24">
        <f>BRPL_EOD!AI24+BRPL_EOD!AJ24</f>
        <v>133.61000000000001</v>
      </c>
      <c r="J24">
        <f>BYPL_EOD!AI24+BYPL_EOD!AJ24</f>
        <v>45.42</v>
      </c>
      <c r="K24">
        <f>MES_EOD!AI24+MES_EOD!AJ24</f>
        <v>5.84</v>
      </c>
      <c r="L24">
        <f>NDMC_EOD!AI24+NDMC_EOD!AJ24</f>
        <v>23</v>
      </c>
      <c r="M24">
        <f>TPDDL_EOD!AI24+TPDDL_EOD!AJ24</f>
        <v>54.89</v>
      </c>
      <c r="N24">
        <f t="shared" si="0"/>
        <v>262.76000000000005</v>
      </c>
      <c r="O24" s="112">
        <f t="shared" si="1"/>
        <v>0</v>
      </c>
      <c r="P24">
        <v>133.60999999999999</v>
      </c>
      <c r="Q24">
        <v>45.419999999999995</v>
      </c>
      <c r="R24">
        <v>5.839999999999999</v>
      </c>
      <c r="S24">
        <v>22.999999999999996</v>
      </c>
      <c r="T24">
        <v>54.889999999999986</v>
      </c>
      <c r="U24" s="114">
        <f t="shared" si="2"/>
        <v>262.76</v>
      </c>
      <c r="V24" s="112">
        <f t="shared" si="3"/>
        <v>0</v>
      </c>
      <c r="Y24">
        <f>BAWANA!AW24+BAWANA!AX24</f>
        <v>25.24</v>
      </c>
      <c r="Z24">
        <f>BAWANA!BD24+BAWANA!BE24</f>
        <v>32</v>
      </c>
      <c r="AA24">
        <f>BAWANA!X24+BAWANA!Y24</f>
        <v>25.24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262.76</v>
      </c>
      <c r="E25">
        <f>BAWANA!AM25</f>
        <v>0</v>
      </c>
      <c r="F25">
        <f t="shared" si="4"/>
        <v>256</v>
      </c>
      <c r="G25">
        <f t="shared" si="5"/>
        <v>262.76</v>
      </c>
      <c r="H25" s="112"/>
      <c r="I25">
        <f>BRPL_EOD!AI25+BRPL_EOD!AJ25</f>
        <v>133.61000000000001</v>
      </c>
      <c r="J25">
        <f>BYPL_EOD!AI25+BYPL_EOD!AJ25</f>
        <v>45.42</v>
      </c>
      <c r="K25">
        <f>MES_EOD!AI25+MES_EOD!AJ25</f>
        <v>5.84</v>
      </c>
      <c r="L25">
        <f>NDMC_EOD!AI25+NDMC_EOD!AJ25</f>
        <v>23</v>
      </c>
      <c r="M25">
        <f>TPDDL_EOD!AI25+TPDDL_EOD!AJ25</f>
        <v>54.89</v>
      </c>
      <c r="N25">
        <f t="shared" si="0"/>
        <v>262.76000000000005</v>
      </c>
      <c r="O25" s="112">
        <f t="shared" si="1"/>
        <v>0</v>
      </c>
      <c r="P25">
        <v>133.60999999999999</v>
      </c>
      <c r="Q25">
        <v>45.419999999999995</v>
      </c>
      <c r="R25">
        <v>5.839999999999999</v>
      </c>
      <c r="S25">
        <v>22.999999999999996</v>
      </c>
      <c r="T25">
        <v>54.889999999999986</v>
      </c>
      <c r="U25" s="114">
        <f t="shared" si="2"/>
        <v>262.76</v>
      </c>
      <c r="V25" s="112">
        <f t="shared" si="3"/>
        <v>0</v>
      </c>
      <c r="Y25">
        <f>BAWANA!AW25+BAWANA!AX25</f>
        <v>25.24</v>
      </c>
      <c r="Z25">
        <f>BAWANA!BD25+BAWANA!BE25</f>
        <v>32</v>
      </c>
      <c r="AA25">
        <f>BAWANA!X25+BAWANA!Y25</f>
        <v>25.24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262.76</v>
      </c>
      <c r="E26">
        <f>BAWANA!AM26</f>
        <v>0</v>
      </c>
      <c r="F26">
        <f t="shared" si="4"/>
        <v>256</v>
      </c>
      <c r="G26">
        <f t="shared" si="5"/>
        <v>262.76</v>
      </c>
      <c r="H26" s="112"/>
      <c r="I26">
        <f>BRPL_EOD!AI26+BRPL_EOD!AJ26</f>
        <v>133.61000000000001</v>
      </c>
      <c r="J26">
        <f>BYPL_EOD!AI26+BYPL_EOD!AJ26</f>
        <v>45.42</v>
      </c>
      <c r="K26">
        <f>MES_EOD!AI26+MES_EOD!AJ26</f>
        <v>5.84</v>
      </c>
      <c r="L26">
        <f>NDMC_EOD!AI26+NDMC_EOD!AJ26</f>
        <v>23</v>
      </c>
      <c r="M26">
        <f>TPDDL_EOD!AI26+TPDDL_EOD!AJ26</f>
        <v>54.89</v>
      </c>
      <c r="N26">
        <f t="shared" si="0"/>
        <v>262.76000000000005</v>
      </c>
      <c r="O26" s="112">
        <f t="shared" si="1"/>
        <v>0</v>
      </c>
      <c r="P26">
        <v>133.60999999999999</v>
      </c>
      <c r="Q26">
        <v>45.419999999999995</v>
      </c>
      <c r="R26">
        <v>5.839999999999999</v>
      </c>
      <c r="S26">
        <v>22.999999999999996</v>
      </c>
      <c r="T26">
        <v>54.889999999999986</v>
      </c>
      <c r="U26" s="114">
        <f t="shared" si="2"/>
        <v>262.76</v>
      </c>
      <c r="V26" s="112">
        <f t="shared" si="3"/>
        <v>0</v>
      </c>
      <c r="Y26">
        <f>BAWANA!AW26+BAWANA!AX26</f>
        <v>25.24</v>
      </c>
      <c r="Z26">
        <f>BAWANA!BD26+BAWANA!BE26</f>
        <v>32</v>
      </c>
      <c r="AA26">
        <f>BAWANA!X26+BAWANA!Y26</f>
        <v>25.24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262.76</v>
      </c>
      <c r="E27">
        <f>BAWANA!AM27</f>
        <v>0</v>
      </c>
      <c r="F27">
        <f t="shared" si="4"/>
        <v>256</v>
      </c>
      <c r="G27">
        <f t="shared" si="5"/>
        <v>262.76</v>
      </c>
      <c r="H27" s="112"/>
      <c r="I27">
        <f>BRPL_EOD!AI27+BRPL_EOD!AJ27</f>
        <v>133.61000000000001</v>
      </c>
      <c r="J27">
        <f>BYPL_EOD!AI27+BYPL_EOD!AJ27</f>
        <v>45.42</v>
      </c>
      <c r="K27">
        <f>MES_EOD!AI27+MES_EOD!AJ27</f>
        <v>5.84</v>
      </c>
      <c r="L27">
        <f>NDMC_EOD!AI27+NDMC_EOD!AJ27</f>
        <v>23</v>
      </c>
      <c r="M27">
        <f>TPDDL_EOD!AI27+TPDDL_EOD!AJ27</f>
        <v>54.89</v>
      </c>
      <c r="N27">
        <f t="shared" si="0"/>
        <v>262.76000000000005</v>
      </c>
      <c r="O27" s="112">
        <f t="shared" si="1"/>
        <v>0</v>
      </c>
      <c r="P27">
        <v>133.60999999999999</v>
      </c>
      <c r="Q27">
        <v>45.419999999999995</v>
      </c>
      <c r="R27">
        <v>5.839999999999999</v>
      </c>
      <c r="S27">
        <v>22.999999999999996</v>
      </c>
      <c r="T27">
        <v>54.889999999999986</v>
      </c>
      <c r="U27" s="114">
        <f t="shared" si="2"/>
        <v>262.76</v>
      </c>
      <c r="V27" s="112">
        <f t="shared" si="3"/>
        <v>0</v>
      </c>
      <c r="Y27">
        <f>BAWANA!AW27+BAWANA!AX27</f>
        <v>25.24</v>
      </c>
      <c r="Z27">
        <f>BAWANA!BD27+BAWANA!BE27</f>
        <v>32</v>
      </c>
      <c r="AA27">
        <f>BAWANA!X27+BAWANA!Y27</f>
        <v>25.24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262.76</v>
      </c>
      <c r="E28">
        <f>BAWANA!AM28</f>
        <v>0</v>
      </c>
      <c r="F28">
        <f t="shared" si="4"/>
        <v>256</v>
      </c>
      <c r="G28">
        <f t="shared" si="5"/>
        <v>262.76</v>
      </c>
      <c r="H28" s="112"/>
      <c r="I28">
        <f>BRPL_EOD!AI28+BRPL_EOD!AJ28</f>
        <v>133.61000000000001</v>
      </c>
      <c r="J28">
        <f>BYPL_EOD!AI28+BYPL_EOD!AJ28</f>
        <v>45.42</v>
      </c>
      <c r="K28">
        <f>MES_EOD!AI28+MES_EOD!AJ28</f>
        <v>5.84</v>
      </c>
      <c r="L28">
        <f>NDMC_EOD!AI28+NDMC_EOD!AJ28</f>
        <v>23</v>
      </c>
      <c r="M28">
        <f>TPDDL_EOD!AI28+TPDDL_EOD!AJ28</f>
        <v>54.89</v>
      </c>
      <c r="N28">
        <f t="shared" si="0"/>
        <v>262.76000000000005</v>
      </c>
      <c r="O28" s="112">
        <f t="shared" si="1"/>
        <v>0</v>
      </c>
      <c r="P28">
        <v>133.60999999999999</v>
      </c>
      <c r="Q28">
        <v>45.419999999999995</v>
      </c>
      <c r="R28">
        <v>5.839999999999999</v>
      </c>
      <c r="S28">
        <v>22.999999999999996</v>
      </c>
      <c r="T28">
        <v>54.889999999999986</v>
      </c>
      <c r="U28" s="114">
        <f t="shared" si="2"/>
        <v>262.76</v>
      </c>
      <c r="V28" s="112">
        <f t="shared" si="3"/>
        <v>0</v>
      </c>
      <c r="Y28">
        <f>BAWANA!AW28+BAWANA!AX28</f>
        <v>25.24</v>
      </c>
      <c r="Z28">
        <f>BAWANA!BD28+BAWANA!BE28</f>
        <v>32</v>
      </c>
      <c r="AA28">
        <f>BAWANA!X28+BAWANA!Y28</f>
        <v>25.24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262.76</v>
      </c>
      <c r="E29">
        <f>BAWANA!AM29</f>
        <v>0</v>
      </c>
      <c r="F29">
        <f t="shared" si="4"/>
        <v>256</v>
      </c>
      <c r="G29">
        <f t="shared" si="5"/>
        <v>262.76</v>
      </c>
      <c r="H29" s="112"/>
      <c r="I29">
        <f>BRPL_EOD!AI29+BRPL_EOD!AJ29</f>
        <v>133.61000000000001</v>
      </c>
      <c r="J29">
        <f>BYPL_EOD!AI29+BYPL_EOD!AJ29</f>
        <v>45.42</v>
      </c>
      <c r="K29">
        <f>MES_EOD!AI29+MES_EOD!AJ29</f>
        <v>5.84</v>
      </c>
      <c r="L29">
        <f>NDMC_EOD!AI29+NDMC_EOD!AJ29</f>
        <v>23</v>
      </c>
      <c r="M29">
        <f>TPDDL_EOD!AI29+TPDDL_EOD!AJ29</f>
        <v>54.89</v>
      </c>
      <c r="N29">
        <f t="shared" si="0"/>
        <v>262.76000000000005</v>
      </c>
      <c r="O29" s="112">
        <f t="shared" si="1"/>
        <v>0</v>
      </c>
      <c r="P29">
        <v>133.60999999999999</v>
      </c>
      <c r="Q29">
        <v>45.419999999999995</v>
      </c>
      <c r="R29">
        <v>5.839999999999999</v>
      </c>
      <c r="S29">
        <v>22.999999999999996</v>
      </c>
      <c r="T29">
        <v>54.889999999999986</v>
      </c>
      <c r="U29" s="114">
        <f t="shared" si="2"/>
        <v>262.76</v>
      </c>
      <c r="V29" s="112">
        <f t="shared" si="3"/>
        <v>0</v>
      </c>
      <c r="Y29">
        <f>BAWANA!AW29+BAWANA!AX29</f>
        <v>25.24</v>
      </c>
      <c r="Z29">
        <f>BAWANA!BD29+BAWANA!BE29</f>
        <v>32</v>
      </c>
      <c r="AA29">
        <f>BAWANA!X29+BAWANA!Y29</f>
        <v>25.24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262.76</v>
      </c>
      <c r="E30">
        <f>BAWANA!AM30</f>
        <v>0</v>
      </c>
      <c r="F30">
        <f t="shared" si="4"/>
        <v>256</v>
      </c>
      <c r="G30">
        <f t="shared" si="5"/>
        <v>262.76</v>
      </c>
      <c r="H30" s="112"/>
      <c r="I30">
        <f>BRPL_EOD!AI30+BRPL_EOD!AJ30</f>
        <v>133.61000000000001</v>
      </c>
      <c r="J30">
        <f>BYPL_EOD!AI30+BYPL_EOD!AJ30</f>
        <v>45.42</v>
      </c>
      <c r="K30">
        <f>MES_EOD!AI30+MES_EOD!AJ30</f>
        <v>5.84</v>
      </c>
      <c r="L30">
        <f>NDMC_EOD!AI30+NDMC_EOD!AJ30</f>
        <v>23</v>
      </c>
      <c r="M30">
        <f>TPDDL_EOD!AI30+TPDDL_EOD!AJ30</f>
        <v>54.89</v>
      </c>
      <c r="N30">
        <f t="shared" si="0"/>
        <v>262.76000000000005</v>
      </c>
      <c r="O30" s="112">
        <f t="shared" si="1"/>
        <v>0</v>
      </c>
      <c r="P30">
        <v>133.60999999999999</v>
      </c>
      <c r="Q30">
        <v>45.419999999999995</v>
      </c>
      <c r="R30">
        <v>5.839999999999999</v>
      </c>
      <c r="S30">
        <v>22.999999999999996</v>
      </c>
      <c r="T30">
        <v>54.889999999999986</v>
      </c>
      <c r="U30" s="114">
        <f t="shared" si="2"/>
        <v>262.76</v>
      </c>
      <c r="V30" s="112">
        <f t="shared" si="3"/>
        <v>0</v>
      </c>
      <c r="Y30">
        <f>BAWANA!AW30+BAWANA!AX30</f>
        <v>25.24</v>
      </c>
      <c r="Z30">
        <f>BAWANA!BD30+BAWANA!BE30</f>
        <v>32</v>
      </c>
      <c r="AA30">
        <f>BAWANA!X30+BAWANA!Y30</f>
        <v>25.24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262.76</v>
      </c>
      <c r="E31">
        <f>BAWANA!AM31</f>
        <v>0</v>
      </c>
      <c r="F31">
        <f t="shared" si="4"/>
        <v>256</v>
      </c>
      <c r="G31">
        <f t="shared" si="5"/>
        <v>262.76</v>
      </c>
      <c r="H31" s="112"/>
      <c r="I31">
        <f>BRPL_EOD!AI31+BRPL_EOD!AJ31</f>
        <v>133.61000000000001</v>
      </c>
      <c r="J31">
        <f>BYPL_EOD!AI31+BYPL_EOD!AJ31</f>
        <v>45.42</v>
      </c>
      <c r="K31">
        <f>MES_EOD!AI31+MES_EOD!AJ31</f>
        <v>5.84</v>
      </c>
      <c r="L31">
        <f>NDMC_EOD!AI31+NDMC_EOD!AJ31</f>
        <v>23</v>
      </c>
      <c r="M31">
        <f>TPDDL_EOD!AI31+TPDDL_EOD!AJ31</f>
        <v>54.89</v>
      </c>
      <c r="N31">
        <f t="shared" si="0"/>
        <v>262.76000000000005</v>
      </c>
      <c r="O31" s="112">
        <f t="shared" si="1"/>
        <v>0</v>
      </c>
      <c r="P31">
        <v>133.60999999999999</v>
      </c>
      <c r="Q31">
        <v>45.419999999999995</v>
      </c>
      <c r="R31">
        <v>5.839999999999999</v>
      </c>
      <c r="S31">
        <v>22.999999999999996</v>
      </c>
      <c r="T31">
        <v>54.889999999999986</v>
      </c>
      <c r="U31" s="114">
        <f t="shared" si="2"/>
        <v>262.76</v>
      </c>
      <c r="V31" s="112">
        <f t="shared" si="3"/>
        <v>0</v>
      </c>
      <c r="Y31">
        <f>BAWANA!AW31+BAWANA!AX31</f>
        <v>25.24</v>
      </c>
      <c r="Z31">
        <f>BAWANA!BD31+BAWANA!BE31</f>
        <v>32</v>
      </c>
      <c r="AA31">
        <f>BAWANA!X31+BAWANA!Y31</f>
        <v>25.24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262.76</v>
      </c>
      <c r="E32">
        <f>BAWANA!AM32</f>
        <v>0</v>
      </c>
      <c r="F32">
        <f t="shared" si="4"/>
        <v>256</v>
      </c>
      <c r="G32">
        <f t="shared" si="5"/>
        <v>262.76</v>
      </c>
      <c r="H32" s="112"/>
      <c r="I32">
        <f>BRPL_EOD!AI32+BRPL_EOD!AJ32</f>
        <v>133.61000000000001</v>
      </c>
      <c r="J32">
        <f>BYPL_EOD!AI32+BYPL_EOD!AJ32</f>
        <v>45.42</v>
      </c>
      <c r="K32">
        <f>MES_EOD!AI32+MES_EOD!AJ32</f>
        <v>5.84</v>
      </c>
      <c r="L32">
        <f>NDMC_EOD!AI32+NDMC_EOD!AJ32</f>
        <v>23</v>
      </c>
      <c r="M32">
        <f>TPDDL_EOD!AI32+TPDDL_EOD!AJ32</f>
        <v>54.89</v>
      </c>
      <c r="N32">
        <f t="shared" si="0"/>
        <v>262.76000000000005</v>
      </c>
      <c r="O32" s="112">
        <f t="shared" si="1"/>
        <v>0</v>
      </c>
      <c r="P32">
        <v>133.60999999999999</v>
      </c>
      <c r="Q32">
        <v>45.419999999999995</v>
      </c>
      <c r="R32">
        <v>5.839999999999999</v>
      </c>
      <c r="S32">
        <v>22.999999999999996</v>
      </c>
      <c r="T32">
        <v>54.889999999999986</v>
      </c>
      <c r="U32" s="114">
        <f t="shared" si="2"/>
        <v>262.76</v>
      </c>
      <c r="V32" s="112">
        <f t="shared" si="3"/>
        <v>0</v>
      </c>
      <c r="Y32">
        <f>BAWANA!AW32+BAWANA!AX32</f>
        <v>25.24</v>
      </c>
      <c r="Z32">
        <f>BAWANA!BD32+BAWANA!BE32</f>
        <v>32</v>
      </c>
      <c r="AA32">
        <f>BAWANA!X32+BAWANA!Y32</f>
        <v>25.24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262.76</v>
      </c>
      <c r="E33">
        <f>BAWANA!AM33</f>
        <v>0</v>
      </c>
      <c r="F33">
        <f t="shared" si="4"/>
        <v>256</v>
      </c>
      <c r="G33">
        <f t="shared" si="5"/>
        <v>262.76</v>
      </c>
      <c r="H33" s="112"/>
      <c r="I33">
        <f>BRPL_EOD!AI33+BRPL_EOD!AJ33</f>
        <v>133.61000000000001</v>
      </c>
      <c r="J33">
        <f>BYPL_EOD!AI33+BYPL_EOD!AJ33</f>
        <v>45.42</v>
      </c>
      <c r="K33">
        <f>MES_EOD!AI33+MES_EOD!AJ33</f>
        <v>5.84</v>
      </c>
      <c r="L33">
        <f>NDMC_EOD!AI33+NDMC_EOD!AJ33</f>
        <v>23</v>
      </c>
      <c r="M33">
        <f>TPDDL_EOD!AI33+TPDDL_EOD!AJ33</f>
        <v>54.89</v>
      </c>
      <c r="N33">
        <f t="shared" si="0"/>
        <v>262.76000000000005</v>
      </c>
      <c r="O33" s="112">
        <f t="shared" si="1"/>
        <v>0</v>
      </c>
      <c r="P33">
        <v>133.60999999999999</v>
      </c>
      <c r="Q33">
        <v>45.419999999999995</v>
      </c>
      <c r="R33">
        <v>5.839999999999999</v>
      </c>
      <c r="S33">
        <v>22.999999999999996</v>
      </c>
      <c r="T33">
        <v>54.889999999999986</v>
      </c>
      <c r="U33" s="114">
        <f t="shared" si="2"/>
        <v>262.76</v>
      </c>
      <c r="V33" s="112">
        <f t="shared" si="3"/>
        <v>0</v>
      </c>
      <c r="Y33">
        <f>BAWANA!AW33+BAWANA!AX33</f>
        <v>25.24</v>
      </c>
      <c r="Z33">
        <f>BAWANA!BD33+BAWANA!BE33</f>
        <v>32</v>
      </c>
      <c r="AA33">
        <f>BAWANA!X33+BAWANA!Y33</f>
        <v>25.24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262.76</v>
      </c>
      <c r="E34">
        <f>BAWANA!AM34</f>
        <v>0</v>
      </c>
      <c r="F34">
        <f t="shared" si="4"/>
        <v>256</v>
      </c>
      <c r="G34">
        <f t="shared" si="5"/>
        <v>262.76</v>
      </c>
      <c r="H34" s="112"/>
      <c r="I34">
        <f>BRPL_EOD!AI34+BRPL_EOD!AJ34</f>
        <v>133.61000000000001</v>
      </c>
      <c r="J34">
        <f>BYPL_EOD!AI34+BYPL_EOD!AJ34</f>
        <v>45.42</v>
      </c>
      <c r="K34">
        <f>MES_EOD!AI34+MES_EOD!AJ34</f>
        <v>5.84</v>
      </c>
      <c r="L34">
        <f>NDMC_EOD!AI34+NDMC_EOD!AJ34</f>
        <v>23</v>
      </c>
      <c r="M34">
        <f>TPDDL_EOD!AI34+TPDDL_EOD!AJ34</f>
        <v>54.89</v>
      </c>
      <c r="N34">
        <f t="shared" si="0"/>
        <v>262.76000000000005</v>
      </c>
      <c r="O34" s="112">
        <f t="shared" si="1"/>
        <v>0</v>
      </c>
      <c r="P34">
        <v>133.60999999999999</v>
      </c>
      <c r="Q34">
        <v>45.419999999999995</v>
      </c>
      <c r="R34">
        <v>5.839999999999999</v>
      </c>
      <c r="S34">
        <v>22.999999999999996</v>
      </c>
      <c r="T34">
        <v>54.889999999999986</v>
      </c>
      <c r="U34" s="114">
        <f t="shared" si="2"/>
        <v>262.76</v>
      </c>
      <c r="V34" s="112">
        <f t="shared" si="3"/>
        <v>0</v>
      </c>
      <c r="Y34">
        <f>BAWANA!AW34+BAWANA!AX34</f>
        <v>25.24</v>
      </c>
      <c r="Z34">
        <f>BAWANA!BD34+BAWANA!BE34</f>
        <v>32</v>
      </c>
      <c r="AA34">
        <f>BAWANA!X34+BAWANA!Y34</f>
        <v>25.24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262.76</v>
      </c>
      <c r="E35">
        <f>BAWANA!AM35</f>
        <v>0</v>
      </c>
      <c r="F35">
        <f t="shared" si="4"/>
        <v>256</v>
      </c>
      <c r="G35">
        <f t="shared" si="5"/>
        <v>262.76</v>
      </c>
      <c r="H35" s="112"/>
      <c r="I35">
        <f>BRPL_EOD!AI35+BRPL_EOD!AJ35</f>
        <v>133.61000000000001</v>
      </c>
      <c r="J35">
        <f>BYPL_EOD!AI35+BYPL_EOD!AJ35</f>
        <v>45.42</v>
      </c>
      <c r="K35">
        <f>MES_EOD!AI35+MES_EOD!AJ35</f>
        <v>5.84</v>
      </c>
      <c r="L35">
        <f>NDMC_EOD!AI35+NDMC_EOD!AJ35</f>
        <v>23</v>
      </c>
      <c r="M35">
        <f>TPDDL_EOD!AI35+TPDDL_EOD!AJ35</f>
        <v>54.89</v>
      </c>
      <c r="N35">
        <f t="shared" si="0"/>
        <v>262.76000000000005</v>
      </c>
      <c r="O35" s="112">
        <f t="shared" si="1"/>
        <v>0</v>
      </c>
      <c r="P35">
        <v>133.60999999999999</v>
      </c>
      <c r="Q35">
        <v>45.419999999999995</v>
      </c>
      <c r="R35">
        <v>5.839999999999999</v>
      </c>
      <c r="S35">
        <v>22.999999999999996</v>
      </c>
      <c r="T35">
        <v>54.889999999999986</v>
      </c>
      <c r="U35" s="114">
        <f t="shared" si="2"/>
        <v>262.76</v>
      </c>
      <c r="V35" s="112">
        <f t="shared" si="3"/>
        <v>0</v>
      </c>
      <c r="Y35">
        <f>BAWANA!AW35+BAWANA!AX35</f>
        <v>25.24</v>
      </c>
      <c r="Z35">
        <f>BAWANA!BD35+BAWANA!BE35</f>
        <v>32</v>
      </c>
      <c r="AA35">
        <f>BAWANA!X35+BAWANA!Y35</f>
        <v>25.24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262.76</v>
      </c>
      <c r="E36">
        <f>BAWANA!AM36</f>
        <v>0</v>
      </c>
      <c r="F36">
        <f t="shared" si="4"/>
        <v>256</v>
      </c>
      <c r="G36">
        <f t="shared" si="5"/>
        <v>262.76</v>
      </c>
      <c r="H36" s="112"/>
      <c r="I36">
        <f>BRPL_EOD!AI36+BRPL_EOD!AJ36</f>
        <v>133.61000000000001</v>
      </c>
      <c r="J36">
        <f>BYPL_EOD!AI36+BYPL_EOD!AJ36</f>
        <v>45.42</v>
      </c>
      <c r="K36">
        <f>MES_EOD!AI36+MES_EOD!AJ36</f>
        <v>5.84</v>
      </c>
      <c r="L36">
        <f>NDMC_EOD!AI36+NDMC_EOD!AJ36</f>
        <v>23</v>
      </c>
      <c r="M36">
        <f>TPDDL_EOD!AI36+TPDDL_EOD!AJ36</f>
        <v>54.89</v>
      </c>
      <c r="N36">
        <f t="shared" si="0"/>
        <v>262.76000000000005</v>
      </c>
      <c r="O36" s="112">
        <f t="shared" si="1"/>
        <v>0</v>
      </c>
      <c r="P36">
        <v>133.60999999999999</v>
      </c>
      <c r="Q36">
        <v>45.419999999999995</v>
      </c>
      <c r="R36">
        <v>5.839999999999999</v>
      </c>
      <c r="S36">
        <v>22.999999999999996</v>
      </c>
      <c r="T36">
        <v>54.889999999999986</v>
      </c>
      <c r="U36" s="114">
        <f t="shared" si="2"/>
        <v>262.76</v>
      </c>
      <c r="V36" s="112">
        <f t="shared" si="3"/>
        <v>0</v>
      </c>
      <c r="Y36">
        <f>BAWANA!AW36+BAWANA!AX36</f>
        <v>25.24</v>
      </c>
      <c r="Z36">
        <f>BAWANA!BD36+BAWANA!BE36</f>
        <v>32</v>
      </c>
      <c r="AA36">
        <f>BAWANA!X36+BAWANA!Y36</f>
        <v>25.24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262.76</v>
      </c>
      <c r="E37">
        <f>BAWANA!AM37</f>
        <v>0</v>
      </c>
      <c r="F37">
        <f t="shared" si="4"/>
        <v>256</v>
      </c>
      <c r="G37">
        <f t="shared" si="5"/>
        <v>262.76</v>
      </c>
      <c r="H37" s="112"/>
      <c r="I37">
        <f>BRPL_EOD!AI37+BRPL_EOD!AJ37</f>
        <v>133.61000000000001</v>
      </c>
      <c r="J37">
        <f>BYPL_EOD!AI37+BYPL_EOD!AJ37</f>
        <v>45.42</v>
      </c>
      <c r="K37">
        <f>MES_EOD!AI37+MES_EOD!AJ37</f>
        <v>5.84</v>
      </c>
      <c r="L37">
        <f>NDMC_EOD!AI37+NDMC_EOD!AJ37</f>
        <v>23</v>
      </c>
      <c r="M37">
        <f>TPDDL_EOD!AI37+TPDDL_EOD!AJ37</f>
        <v>54.89</v>
      </c>
      <c r="N37">
        <f t="shared" si="0"/>
        <v>262.76000000000005</v>
      </c>
      <c r="O37" s="112">
        <f t="shared" si="1"/>
        <v>0</v>
      </c>
      <c r="P37">
        <v>133.60999999999999</v>
      </c>
      <c r="Q37">
        <v>45.419999999999995</v>
      </c>
      <c r="R37">
        <v>5.839999999999999</v>
      </c>
      <c r="S37">
        <v>22.999999999999996</v>
      </c>
      <c r="T37">
        <v>54.889999999999986</v>
      </c>
      <c r="U37" s="114">
        <f t="shared" si="2"/>
        <v>262.76</v>
      </c>
      <c r="V37" s="112">
        <f t="shared" si="3"/>
        <v>0</v>
      </c>
      <c r="Y37">
        <f>BAWANA!AW37+BAWANA!AX37</f>
        <v>25.24</v>
      </c>
      <c r="Z37">
        <f>BAWANA!BD37+BAWANA!BE37</f>
        <v>32</v>
      </c>
      <c r="AA37">
        <f>BAWANA!X37+BAWANA!Y37</f>
        <v>25.24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262.76</v>
      </c>
      <c r="E38">
        <f>BAWANA!AM38</f>
        <v>0</v>
      </c>
      <c r="F38">
        <f t="shared" si="4"/>
        <v>256</v>
      </c>
      <c r="G38">
        <f t="shared" si="5"/>
        <v>262.76</v>
      </c>
      <c r="H38" s="112"/>
      <c r="I38">
        <f>BRPL_EOD!AI38+BRPL_EOD!AJ38</f>
        <v>133.61000000000001</v>
      </c>
      <c r="J38">
        <f>BYPL_EOD!AI38+BYPL_EOD!AJ38</f>
        <v>45.42</v>
      </c>
      <c r="K38">
        <f>MES_EOD!AI38+MES_EOD!AJ38</f>
        <v>5.84</v>
      </c>
      <c r="L38">
        <f>NDMC_EOD!AI38+NDMC_EOD!AJ38</f>
        <v>23</v>
      </c>
      <c r="M38">
        <f>TPDDL_EOD!AI38+TPDDL_EOD!AJ38</f>
        <v>54.89</v>
      </c>
      <c r="N38">
        <f t="shared" si="0"/>
        <v>262.76000000000005</v>
      </c>
      <c r="O38" s="112">
        <f t="shared" si="1"/>
        <v>0</v>
      </c>
      <c r="P38">
        <v>133.60999999999999</v>
      </c>
      <c r="Q38">
        <v>45.419999999999995</v>
      </c>
      <c r="R38">
        <v>5.839999999999999</v>
      </c>
      <c r="S38">
        <v>22.999999999999996</v>
      </c>
      <c r="T38">
        <v>54.889999999999986</v>
      </c>
      <c r="U38" s="114">
        <f t="shared" si="2"/>
        <v>262.76</v>
      </c>
      <c r="V38" s="112">
        <f t="shared" si="3"/>
        <v>0</v>
      </c>
      <c r="Y38">
        <f>BAWANA!AW38+BAWANA!AX38</f>
        <v>25.24</v>
      </c>
      <c r="Z38">
        <f>BAWANA!BD38+BAWANA!BE38</f>
        <v>32</v>
      </c>
      <c r="AA38">
        <f>BAWANA!X38+BAWANA!Y38</f>
        <v>25.24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267.26</v>
      </c>
      <c r="E39">
        <f>BAWANA!AM39</f>
        <v>0</v>
      </c>
      <c r="F39">
        <f t="shared" si="4"/>
        <v>256</v>
      </c>
      <c r="G39">
        <f t="shared" si="5"/>
        <v>267.26</v>
      </c>
      <c r="H39" s="112"/>
      <c r="I39">
        <f>BRPL_EOD!AI39+BRPL_EOD!AJ39</f>
        <v>133.61000000000001</v>
      </c>
      <c r="J39">
        <f>BYPL_EOD!AI39+BYPL_EOD!AJ39</f>
        <v>47.46</v>
      </c>
      <c r="K39">
        <f>MES_EOD!AI39+MES_EOD!AJ39</f>
        <v>5.84</v>
      </c>
      <c r="L39">
        <f>NDMC_EOD!AI39+NDMC_EOD!AJ39</f>
        <v>23</v>
      </c>
      <c r="M39">
        <f>TPDDL_EOD!AI39+TPDDL_EOD!AJ39</f>
        <v>57.36</v>
      </c>
      <c r="N39">
        <f t="shared" si="0"/>
        <v>267.27000000000004</v>
      </c>
      <c r="O39" s="112">
        <f t="shared" si="1"/>
        <v>-1.0000000000047748E-2</v>
      </c>
      <c r="P39">
        <v>133.60500093538369</v>
      </c>
      <c r="Q39">
        <v>47.458224267594559</v>
      </c>
      <c r="R39">
        <v>5.8397814943689887</v>
      </c>
      <c r="S39">
        <v>22.999139447001156</v>
      </c>
      <c r="T39">
        <v>57.357853855651577</v>
      </c>
      <c r="U39" s="114">
        <f t="shared" si="2"/>
        <v>267.25999999999993</v>
      </c>
      <c r="V39" s="112">
        <f t="shared" si="3"/>
        <v>0</v>
      </c>
      <c r="Y39">
        <f>BAWANA!AW39+BAWANA!AX39</f>
        <v>26.37</v>
      </c>
      <c r="Z39">
        <f>BAWANA!BD39+BAWANA!BE39</f>
        <v>26.37</v>
      </c>
      <c r="AA39">
        <f>BAWANA!X39+BAWANA!Y39</f>
        <v>26.37</v>
      </c>
      <c r="AB39">
        <f>BAWANA!AE39+BAWANA!AF39</f>
        <v>26.37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267.26</v>
      </c>
      <c r="E40">
        <f>BAWANA!AM40</f>
        <v>0</v>
      </c>
      <c r="F40">
        <f t="shared" si="4"/>
        <v>256</v>
      </c>
      <c r="G40">
        <f t="shared" si="5"/>
        <v>267.26</v>
      </c>
      <c r="H40" s="112"/>
      <c r="I40">
        <f>BRPL_EOD!AI40+BRPL_EOD!AJ40</f>
        <v>133.61000000000001</v>
      </c>
      <c r="J40">
        <f>BYPL_EOD!AI40+BYPL_EOD!AJ40</f>
        <v>47.46</v>
      </c>
      <c r="K40">
        <f>MES_EOD!AI40+MES_EOD!AJ40</f>
        <v>5.84</v>
      </c>
      <c r="L40">
        <f>NDMC_EOD!AI40+NDMC_EOD!AJ40</f>
        <v>23</v>
      </c>
      <c r="M40">
        <f>TPDDL_EOD!AI40+TPDDL_EOD!AJ40</f>
        <v>57.36</v>
      </c>
      <c r="N40">
        <f t="shared" si="0"/>
        <v>267.27000000000004</v>
      </c>
      <c r="O40" s="112">
        <f t="shared" si="1"/>
        <v>-1.0000000000047748E-2</v>
      </c>
      <c r="P40">
        <v>133.60500093538369</v>
      </c>
      <c r="Q40">
        <v>47.458224267594559</v>
      </c>
      <c r="R40">
        <v>5.8397814943689887</v>
      </c>
      <c r="S40">
        <v>22.999139447001156</v>
      </c>
      <c r="T40">
        <v>57.357853855651577</v>
      </c>
      <c r="U40" s="114">
        <f t="shared" si="2"/>
        <v>267.25999999999993</v>
      </c>
      <c r="V40" s="112">
        <f t="shared" si="3"/>
        <v>0</v>
      </c>
      <c r="Y40">
        <f>BAWANA!AW40+BAWANA!AX40</f>
        <v>26.37</v>
      </c>
      <c r="Z40">
        <f>BAWANA!BD40+BAWANA!BE40</f>
        <v>26.37</v>
      </c>
      <c r="AA40">
        <f>BAWANA!X40+BAWANA!Y40</f>
        <v>26.37</v>
      </c>
      <c r="AB40">
        <f>BAWANA!AE40+BAWANA!AF40</f>
        <v>26.37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267.26</v>
      </c>
      <c r="E41">
        <f>BAWANA!AM41</f>
        <v>0</v>
      </c>
      <c r="F41">
        <f t="shared" si="4"/>
        <v>256</v>
      </c>
      <c r="G41">
        <f t="shared" si="5"/>
        <v>267.26</v>
      </c>
      <c r="H41" s="112"/>
      <c r="I41">
        <f>BRPL_EOD!AI41+BRPL_EOD!AJ41</f>
        <v>133.61000000000001</v>
      </c>
      <c r="J41">
        <f>BYPL_EOD!AI41+BYPL_EOD!AJ41</f>
        <v>47.46</v>
      </c>
      <c r="K41">
        <f>MES_EOD!AI41+MES_EOD!AJ41</f>
        <v>5.84</v>
      </c>
      <c r="L41">
        <f>NDMC_EOD!AI41+NDMC_EOD!AJ41</f>
        <v>23</v>
      </c>
      <c r="M41">
        <f>TPDDL_EOD!AI41+TPDDL_EOD!AJ41</f>
        <v>57.36</v>
      </c>
      <c r="N41">
        <f t="shared" si="0"/>
        <v>267.27000000000004</v>
      </c>
      <c r="O41" s="112">
        <f t="shared" si="1"/>
        <v>-1.0000000000047748E-2</v>
      </c>
      <c r="P41">
        <v>133.60500093538369</v>
      </c>
      <c r="Q41">
        <v>47.458224267594559</v>
      </c>
      <c r="R41">
        <v>5.8397814943689887</v>
      </c>
      <c r="S41">
        <v>22.999139447001156</v>
      </c>
      <c r="T41">
        <v>57.357853855651577</v>
      </c>
      <c r="U41" s="114">
        <f t="shared" si="2"/>
        <v>267.25999999999993</v>
      </c>
      <c r="V41" s="112">
        <f t="shared" si="3"/>
        <v>0</v>
      </c>
      <c r="Y41">
        <f>BAWANA!AW41+BAWANA!AX41</f>
        <v>26.37</v>
      </c>
      <c r="Z41">
        <f>BAWANA!BD41+BAWANA!BE41</f>
        <v>26.37</v>
      </c>
      <c r="AA41">
        <f>BAWANA!X41+BAWANA!Y41</f>
        <v>26.37</v>
      </c>
      <c r="AB41">
        <f>BAWANA!AE41+BAWANA!AF41</f>
        <v>26.37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267.26</v>
      </c>
      <c r="E42">
        <f>BAWANA!AM42</f>
        <v>0</v>
      </c>
      <c r="F42">
        <f t="shared" si="4"/>
        <v>256</v>
      </c>
      <c r="G42">
        <f t="shared" si="5"/>
        <v>267.26</v>
      </c>
      <c r="H42" s="112"/>
      <c r="I42">
        <f>BRPL_EOD!AI42+BRPL_EOD!AJ42</f>
        <v>133.61000000000001</v>
      </c>
      <c r="J42">
        <f>BYPL_EOD!AI42+BYPL_EOD!AJ42</f>
        <v>47.46</v>
      </c>
      <c r="K42">
        <f>MES_EOD!AI42+MES_EOD!AJ42</f>
        <v>5.84</v>
      </c>
      <c r="L42">
        <f>NDMC_EOD!AI42+NDMC_EOD!AJ42</f>
        <v>23</v>
      </c>
      <c r="M42">
        <f>TPDDL_EOD!AI42+TPDDL_EOD!AJ42</f>
        <v>57.36</v>
      </c>
      <c r="N42">
        <f t="shared" si="0"/>
        <v>267.27000000000004</v>
      </c>
      <c r="O42" s="112">
        <f t="shared" si="1"/>
        <v>-1.0000000000047748E-2</v>
      </c>
      <c r="P42">
        <v>133.60500093538369</v>
      </c>
      <c r="Q42">
        <v>47.458224267594559</v>
      </c>
      <c r="R42">
        <v>5.8397814943689887</v>
      </c>
      <c r="S42">
        <v>22.999139447001156</v>
      </c>
      <c r="T42">
        <v>57.357853855651577</v>
      </c>
      <c r="U42" s="114">
        <f t="shared" si="2"/>
        <v>267.25999999999993</v>
      </c>
      <c r="V42" s="112">
        <f t="shared" si="3"/>
        <v>0</v>
      </c>
      <c r="Y42">
        <f>BAWANA!AW42+BAWANA!AX42</f>
        <v>26.37</v>
      </c>
      <c r="Z42">
        <f>BAWANA!BD42+BAWANA!BE42</f>
        <v>26.37</v>
      </c>
      <c r="AA42">
        <f>BAWANA!X42+BAWANA!Y42</f>
        <v>26.37</v>
      </c>
      <c r="AB42">
        <f>BAWANA!AE42+BAWANA!AF42</f>
        <v>26.37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267.26</v>
      </c>
      <c r="E43">
        <f>BAWANA!AM43</f>
        <v>0</v>
      </c>
      <c r="F43">
        <f t="shared" si="4"/>
        <v>256</v>
      </c>
      <c r="G43">
        <f t="shared" si="5"/>
        <v>267.26</v>
      </c>
      <c r="H43" s="112"/>
      <c r="I43">
        <f>BRPL_EOD!AI43+BRPL_EOD!AJ43</f>
        <v>133.61000000000001</v>
      </c>
      <c r="J43">
        <f>BYPL_EOD!AI43+BYPL_EOD!AJ43</f>
        <v>47.46</v>
      </c>
      <c r="K43">
        <f>MES_EOD!AI43+MES_EOD!AJ43</f>
        <v>5.84</v>
      </c>
      <c r="L43">
        <f>NDMC_EOD!AI43+NDMC_EOD!AJ43</f>
        <v>23</v>
      </c>
      <c r="M43">
        <f>TPDDL_EOD!AI43+TPDDL_EOD!AJ43</f>
        <v>57.36</v>
      </c>
      <c r="N43">
        <f t="shared" si="0"/>
        <v>267.27000000000004</v>
      </c>
      <c r="O43" s="112">
        <f t="shared" si="1"/>
        <v>-1.0000000000047748E-2</v>
      </c>
      <c r="P43">
        <v>133.60500093538369</v>
      </c>
      <c r="Q43">
        <v>47.458224267594559</v>
      </c>
      <c r="R43">
        <v>5.8397814943689887</v>
      </c>
      <c r="S43">
        <v>22.999139447001156</v>
      </c>
      <c r="T43">
        <v>57.357853855651577</v>
      </c>
      <c r="U43" s="114">
        <f t="shared" si="2"/>
        <v>267.25999999999993</v>
      </c>
      <c r="V43" s="112">
        <f t="shared" si="3"/>
        <v>0</v>
      </c>
      <c r="Y43">
        <f>BAWANA!AW43+BAWANA!AX43</f>
        <v>26.37</v>
      </c>
      <c r="Z43">
        <f>BAWANA!BD43+BAWANA!BE43</f>
        <v>26.37</v>
      </c>
      <c r="AA43">
        <f>BAWANA!X43+BAWANA!Y43</f>
        <v>26.37</v>
      </c>
      <c r="AB43">
        <f>BAWANA!AE43+BAWANA!AF43</f>
        <v>26.37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267.26</v>
      </c>
      <c r="E44">
        <f>BAWANA!AM44</f>
        <v>0</v>
      </c>
      <c r="F44">
        <f t="shared" si="4"/>
        <v>256</v>
      </c>
      <c r="G44">
        <f t="shared" si="5"/>
        <v>267.26</v>
      </c>
      <c r="H44" s="112"/>
      <c r="I44">
        <f>BRPL_EOD!AI44+BRPL_EOD!AJ44</f>
        <v>133.61000000000001</v>
      </c>
      <c r="J44">
        <f>BYPL_EOD!AI44+BYPL_EOD!AJ44</f>
        <v>47.46</v>
      </c>
      <c r="K44">
        <f>MES_EOD!AI44+MES_EOD!AJ44</f>
        <v>5.84</v>
      </c>
      <c r="L44">
        <f>NDMC_EOD!AI44+NDMC_EOD!AJ44</f>
        <v>23</v>
      </c>
      <c r="M44">
        <f>TPDDL_EOD!AI44+TPDDL_EOD!AJ44</f>
        <v>57.36</v>
      </c>
      <c r="N44">
        <f t="shared" si="0"/>
        <v>267.27000000000004</v>
      </c>
      <c r="O44" s="112">
        <f t="shared" si="1"/>
        <v>-1.0000000000047748E-2</v>
      </c>
      <c r="P44">
        <v>133.60500093538369</v>
      </c>
      <c r="Q44">
        <v>47.458224267594559</v>
      </c>
      <c r="R44">
        <v>5.8397814943689887</v>
      </c>
      <c r="S44">
        <v>22.999139447001156</v>
      </c>
      <c r="T44">
        <v>57.357853855651577</v>
      </c>
      <c r="U44" s="114">
        <f t="shared" si="2"/>
        <v>267.25999999999993</v>
      </c>
      <c r="V44" s="112">
        <f t="shared" si="3"/>
        <v>0</v>
      </c>
      <c r="Y44">
        <f>BAWANA!AW44+BAWANA!AX44</f>
        <v>26.37</v>
      </c>
      <c r="Z44">
        <f>BAWANA!BD44+BAWANA!BE44</f>
        <v>26.37</v>
      </c>
      <c r="AA44">
        <f>BAWANA!X44+BAWANA!Y44</f>
        <v>26.37</v>
      </c>
      <c r="AB44">
        <f>BAWANA!AE44+BAWANA!AF44</f>
        <v>26.37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267.26</v>
      </c>
      <c r="E45">
        <f>BAWANA!AM45</f>
        <v>0</v>
      </c>
      <c r="F45">
        <f t="shared" si="4"/>
        <v>256</v>
      </c>
      <c r="G45">
        <f t="shared" si="5"/>
        <v>267.26</v>
      </c>
      <c r="H45" s="112"/>
      <c r="I45">
        <f>BRPL_EOD!AI45+BRPL_EOD!AJ45</f>
        <v>133.61000000000001</v>
      </c>
      <c r="J45">
        <f>BYPL_EOD!AI45+BYPL_EOD!AJ45</f>
        <v>47.46</v>
      </c>
      <c r="K45">
        <f>MES_EOD!AI45+MES_EOD!AJ45</f>
        <v>5.84</v>
      </c>
      <c r="L45">
        <f>NDMC_EOD!AI45+NDMC_EOD!AJ45</f>
        <v>23</v>
      </c>
      <c r="M45">
        <f>TPDDL_EOD!AI45+TPDDL_EOD!AJ45</f>
        <v>57.36</v>
      </c>
      <c r="N45">
        <f t="shared" si="0"/>
        <v>267.27000000000004</v>
      </c>
      <c r="O45" s="112">
        <f t="shared" si="1"/>
        <v>-1.0000000000047748E-2</v>
      </c>
      <c r="P45">
        <v>133.60500093538369</v>
      </c>
      <c r="Q45">
        <v>47.458224267594559</v>
      </c>
      <c r="R45">
        <v>5.8397814943689887</v>
      </c>
      <c r="S45">
        <v>22.999139447001156</v>
      </c>
      <c r="T45">
        <v>57.357853855651577</v>
      </c>
      <c r="U45" s="114">
        <f t="shared" si="2"/>
        <v>267.25999999999993</v>
      </c>
      <c r="V45" s="112">
        <f t="shared" si="3"/>
        <v>0</v>
      </c>
      <c r="Y45">
        <f>BAWANA!AW45+BAWANA!AX45</f>
        <v>26.37</v>
      </c>
      <c r="Z45">
        <f>BAWANA!BD45+BAWANA!BE45</f>
        <v>26.37</v>
      </c>
      <c r="AA45">
        <f>BAWANA!X45+BAWANA!Y45</f>
        <v>26.37</v>
      </c>
      <c r="AB45">
        <f>BAWANA!AE45+BAWANA!AF45</f>
        <v>26.37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267.26</v>
      </c>
      <c r="E46">
        <f>BAWANA!AM46</f>
        <v>0</v>
      </c>
      <c r="F46">
        <f t="shared" si="4"/>
        <v>256</v>
      </c>
      <c r="G46">
        <f t="shared" si="5"/>
        <v>267.26</v>
      </c>
      <c r="H46" s="112"/>
      <c r="I46">
        <f>BRPL_EOD!AI46+BRPL_EOD!AJ46</f>
        <v>133.61000000000001</v>
      </c>
      <c r="J46">
        <f>BYPL_EOD!AI46+BYPL_EOD!AJ46</f>
        <v>47.46</v>
      </c>
      <c r="K46">
        <f>MES_EOD!AI46+MES_EOD!AJ46</f>
        <v>5.84</v>
      </c>
      <c r="L46">
        <f>NDMC_EOD!AI46+NDMC_EOD!AJ46</f>
        <v>23</v>
      </c>
      <c r="M46">
        <f>TPDDL_EOD!AI46+TPDDL_EOD!AJ46</f>
        <v>57.36</v>
      </c>
      <c r="N46">
        <f t="shared" si="0"/>
        <v>267.27000000000004</v>
      </c>
      <c r="O46" s="112">
        <f t="shared" si="1"/>
        <v>-1.0000000000047748E-2</v>
      </c>
      <c r="P46">
        <v>133.60500093538369</v>
      </c>
      <c r="Q46">
        <v>47.458224267594559</v>
      </c>
      <c r="R46">
        <v>5.8397814943689887</v>
      </c>
      <c r="S46">
        <v>22.999139447001156</v>
      </c>
      <c r="T46">
        <v>57.357853855651577</v>
      </c>
      <c r="U46" s="114">
        <f t="shared" si="2"/>
        <v>267.25999999999993</v>
      </c>
      <c r="V46" s="112">
        <f t="shared" si="3"/>
        <v>0</v>
      </c>
      <c r="Y46">
        <f>BAWANA!AW46+BAWANA!AX46</f>
        <v>26.37</v>
      </c>
      <c r="Z46">
        <f>BAWANA!BD46+BAWANA!BE46</f>
        <v>26.37</v>
      </c>
      <c r="AA46">
        <f>BAWANA!X46+BAWANA!Y46</f>
        <v>26.37</v>
      </c>
      <c r="AB46">
        <f>BAWANA!AE46+BAWANA!AF46</f>
        <v>26.37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267.26</v>
      </c>
      <c r="E47">
        <f>BAWANA!AM47</f>
        <v>0</v>
      </c>
      <c r="F47">
        <f t="shared" si="4"/>
        <v>256</v>
      </c>
      <c r="G47">
        <f t="shared" si="5"/>
        <v>267.26</v>
      </c>
      <c r="H47" s="112"/>
      <c r="I47">
        <f>BRPL_EOD!AI47+BRPL_EOD!AJ47</f>
        <v>133.61000000000001</v>
      </c>
      <c r="J47">
        <f>BYPL_EOD!AI47+BYPL_EOD!AJ47</f>
        <v>47.46</v>
      </c>
      <c r="K47">
        <f>MES_EOD!AI47+MES_EOD!AJ47</f>
        <v>5.84</v>
      </c>
      <c r="L47">
        <f>NDMC_EOD!AI47+NDMC_EOD!AJ47</f>
        <v>23</v>
      </c>
      <c r="M47">
        <f>TPDDL_EOD!AI47+TPDDL_EOD!AJ47</f>
        <v>57.36</v>
      </c>
      <c r="N47">
        <f t="shared" si="0"/>
        <v>267.27000000000004</v>
      </c>
      <c r="O47" s="112">
        <f t="shared" si="1"/>
        <v>-1.0000000000047748E-2</v>
      </c>
      <c r="P47">
        <v>133.60500093538369</v>
      </c>
      <c r="Q47">
        <v>47.458224267594559</v>
      </c>
      <c r="R47">
        <v>5.8397814943689887</v>
      </c>
      <c r="S47">
        <v>22.999139447001156</v>
      </c>
      <c r="T47">
        <v>57.357853855651577</v>
      </c>
      <c r="U47" s="114">
        <f t="shared" si="2"/>
        <v>267.25999999999993</v>
      </c>
      <c r="V47" s="112">
        <f t="shared" si="3"/>
        <v>0</v>
      </c>
      <c r="Y47">
        <f>BAWANA!AW47+BAWANA!AX47</f>
        <v>26.37</v>
      </c>
      <c r="Z47">
        <f>BAWANA!BD47+BAWANA!BE47</f>
        <v>26.37</v>
      </c>
      <c r="AA47">
        <f>BAWANA!X47+BAWANA!Y47</f>
        <v>26.37</v>
      </c>
      <c r="AB47">
        <f>BAWANA!AE47+BAWANA!AF47</f>
        <v>26.37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267.26</v>
      </c>
      <c r="E48">
        <f>BAWANA!AM48</f>
        <v>0</v>
      </c>
      <c r="F48">
        <f t="shared" si="4"/>
        <v>256</v>
      </c>
      <c r="G48">
        <f t="shared" si="5"/>
        <v>267.26</v>
      </c>
      <c r="H48" s="112"/>
      <c r="I48">
        <f>BRPL_EOD!AI48+BRPL_EOD!AJ48</f>
        <v>133.61000000000001</v>
      </c>
      <c r="J48">
        <f>BYPL_EOD!AI48+BYPL_EOD!AJ48</f>
        <v>47.46</v>
      </c>
      <c r="K48">
        <f>MES_EOD!AI48+MES_EOD!AJ48</f>
        <v>5.84</v>
      </c>
      <c r="L48">
        <f>NDMC_EOD!AI48+NDMC_EOD!AJ48</f>
        <v>23</v>
      </c>
      <c r="M48">
        <f>TPDDL_EOD!AI48+TPDDL_EOD!AJ48</f>
        <v>57.36</v>
      </c>
      <c r="N48">
        <f t="shared" si="0"/>
        <v>267.27000000000004</v>
      </c>
      <c r="O48" s="112">
        <f t="shared" si="1"/>
        <v>-1.0000000000047748E-2</v>
      </c>
      <c r="P48">
        <v>133.60500093538369</v>
      </c>
      <c r="Q48">
        <v>47.458224267594559</v>
      </c>
      <c r="R48">
        <v>5.8397814943689887</v>
      </c>
      <c r="S48">
        <v>22.999139447001156</v>
      </c>
      <c r="T48">
        <v>57.357853855651577</v>
      </c>
      <c r="U48" s="114">
        <f t="shared" si="2"/>
        <v>267.25999999999993</v>
      </c>
      <c r="V48" s="112">
        <f t="shared" si="3"/>
        <v>0</v>
      </c>
      <c r="Y48">
        <f>BAWANA!AW48+BAWANA!AX48</f>
        <v>26.37</v>
      </c>
      <c r="Z48">
        <f>BAWANA!BD48+BAWANA!BE48</f>
        <v>26.37</v>
      </c>
      <c r="AA48">
        <f>BAWANA!X48+BAWANA!Y48</f>
        <v>26.37</v>
      </c>
      <c r="AB48">
        <f>BAWANA!AE48+BAWANA!AF48</f>
        <v>26.37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267.26</v>
      </c>
      <c r="E49">
        <f>BAWANA!AM49</f>
        <v>0</v>
      </c>
      <c r="F49">
        <f t="shared" si="4"/>
        <v>256</v>
      </c>
      <c r="G49">
        <f t="shared" si="5"/>
        <v>267.26</v>
      </c>
      <c r="H49" s="112"/>
      <c r="I49">
        <f>BRPL_EOD!AI49+BRPL_EOD!AJ49</f>
        <v>133.61000000000001</v>
      </c>
      <c r="J49">
        <f>BYPL_EOD!AI49+BYPL_EOD!AJ49</f>
        <v>47.46</v>
      </c>
      <c r="K49">
        <f>MES_EOD!AI49+MES_EOD!AJ49</f>
        <v>5.84</v>
      </c>
      <c r="L49">
        <f>NDMC_EOD!AI49+NDMC_EOD!AJ49</f>
        <v>23</v>
      </c>
      <c r="M49">
        <f>TPDDL_EOD!AI49+TPDDL_EOD!AJ49</f>
        <v>57.36</v>
      </c>
      <c r="N49">
        <f t="shared" si="0"/>
        <v>267.27000000000004</v>
      </c>
      <c r="O49" s="112">
        <f t="shared" si="1"/>
        <v>-1.0000000000047748E-2</v>
      </c>
      <c r="P49">
        <v>133.60500093538369</v>
      </c>
      <c r="Q49">
        <v>47.458224267594559</v>
      </c>
      <c r="R49">
        <v>5.8397814943689887</v>
      </c>
      <c r="S49">
        <v>22.999139447001156</v>
      </c>
      <c r="T49">
        <v>57.357853855651577</v>
      </c>
      <c r="U49" s="114">
        <f t="shared" si="2"/>
        <v>267.25999999999993</v>
      </c>
      <c r="V49" s="112">
        <f t="shared" si="3"/>
        <v>0</v>
      </c>
      <c r="Y49">
        <f>BAWANA!AW49+BAWANA!AX49</f>
        <v>26.37</v>
      </c>
      <c r="Z49">
        <f>BAWANA!BD49+BAWANA!BE49</f>
        <v>26.37</v>
      </c>
      <c r="AA49">
        <f>BAWANA!X49+BAWANA!Y49</f>
        <v>26.37</v>
      </c>
      <c r="AB49">
        <f>BAWANA!AE49+BAWANA!AF49</f>
        <v>26.37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267.26</v>
      </c>
      <c r="E50">
        <f>BAWANA!AM50</f>
        <v>0</v>
      </c>
      <c r="F50">
        <f t="shared" si="4"/>
        <v>256</v>
      </c>
      <c r="G50">
        <f t="shared" si="5"/>
        <v>267.26</v>
      </c>
      <c r="H50" s="112"/>
      <c r="I50">
        <f>BRPL_EOD!AI50+BRPL_EOD!AJ50</f>
        <v>133.61000000000001</v>
      </c>
      <c r="J50">
        <f>BYPL_EOD!AI50+BYPL_EOD!AJ50</f>
        <v>47.46</v>
      </c>
      <c r="K50">
        <f>MES_EOD!AI50+MES_EOD!AJ50</f>
        <v>5.84</v>
      </c>
      <c r="L50">
        <f>NDMC_EOD!AI50+NDMC_EOD!AJ50</f>
        <v>23</v>
      </c>
      <c r="M50">
        <f>TPDDL_EOD!AI50+TPDDL_EOD!AJ50</f>
        <v>57.36</v>
      </c>
      <c r="N50">
        <f t="shared" si="0"/>
        <v>267.27000000000004</v>
      </c>
      <c r="O50" s="112">
        <f t="shared" si="1"/>
        <v>-1.0000000000047748E-2</v>
      </c>
      <c r="P50">
        <v>133.60500093538369</v>
      </c>
      <c r="Q50">
        <v>47.458224267594559</v>
      </c>
      <c r="R50">
        <v>5.8397814943689887</v>
      </c>
      <c r="S50">
        <v>22.999139447001156</v>
      </c>
      <c r="T50">
        <v>57.357853855651577</v>
      </c>
      <c r="U50" s="114">
        <f t="shared" si="2"/>
        <v>267.25999999999993</v>
      </c>
      <c r="V50" s="112">
        <f t="shared" si="3"/>
        <v>0</v>
      </c>
      <c r="Y50">
        <f>BAWANA!AW50+BAWANA!AX50</f>
        <v>26.37</v>
      </c>
      <c r="Z50">
        <f>BAWANA!BD50+BAWANA!BE50</f>
        <v>26.37</v>
      </c>
      <c r="AA50">
        <f>BAWANA!X50+BAWANA!Y50</f>
        <v>26.37</v>
      </c>
      <c r="AB50">
        <f>BAWANA!AE50+BAWANA!AF50</f>
        <v>26.37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267.26</v>
      </c>
      <c r="E51">
        <f>BAWANA!AM51</f>
        <v>0</v>
      </c>
      <c r="F51">
        <f t="shared" si="4"/>
        <v>256</v>
      </c>
      <c r="G51">
        <f t="shared" si="5"/>
        <v>267.26</v>
      </c>
      <c r="H51" s="112"/>
      <c r="I51">
        <f>BRPL_EOD!AI51+BRPL_EOD!AJ51</f>
        <v>133.61000000000001</v>
      </c>
      <c r="J51">
        <f>BYPL_EOD!AI51+BYPL_EOD!AJ51</f>
        <v>47.46</v>
      </c>
      <c r="K51">
        <f>MES_EOD!AI51+MES_EOD!AJ51</f>
        <v>5.84</v>
      </c>
      <c r="L51">
        <f>NDMC_EOD!AI51+NDMC_EOD!AJ51</f>
        <v>23</v>
      </c>
      <c r="M51">
        <f>TPDDL_EOD!AI51+TPDDL_EOD!AJ51</f>
        <v>57.36</v>
      </c>
      <c r="N51">
        <f t="shared" si="0"/>
        <v>267.27000000000004</v>
      </c>
      <c r="O51" s="112">
        <f t="shared" si="1"/>
        <v>-1.0000000000047748E-2</v>
      </c>
      <c r="P51">
        <v>133.60500093538369</v>
      </c>
      <c r="Q51">
        <v>47.458224267594559</v>
      </c>
      <c r="R51">
        <v>5.8397814943689887</v>
      </c>
      <c r="S51">
        <v>22.999139447001156</v>
      </c>
      <c r="T51">
        <v>57.357853855651577</v>
      </c>
      <c r="U51" s="114">
        <f t="shared" si="2"/>
        <v>267.25999999999993</v>
      </c>
      <c r="V51" s="112">
        <f t="shared" si="3"/>
        <v>0</v>
      </c>
      <c r="Y51">
        <f>BAWANA!AW51+BAWANA!AX51</f>
        <v>26.37</v>
      </c>
      <c r="Z51">
        <f>BAWANA!BD51+BAWANA!BE51</f>
        <v>26.37</v>
      </c>
      <c r="AA51">
        <f>BAWANA!X51+BAWANA!Y51</f>
        <v>26.37</v>
      </c>
      <c r="AB51">
        <f>BAWANA!AE51+BAWANA!AF51</f>
        <v>26.37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267.26</v>
      </c>
      <c r="E52">
        <f>BAWANA!AM52</f>
        <v>0</v>
      </c>
      <c r="F52">
        <f t="shared" si="4"/>
        <v>256</v>
      </c>
      <c r="G52">
        <f t="shared" si="5"/>
        <v>267.26</v>
      </c>
      <c r="H52" s="112"/>
      <c r="I52">
        <f>BRPL_EOD!AI52+BRPL_EOD!AJ52</f>
        <v>133.61000000000001</v>
      </c>
      <c r="J52">
        <f>BYPL_EOD!AI52+BYPL_EOD!AJ52</f>
        <v>47.46</v>
      </c>
      <c r="K52">
        <f>MES_EOD!AI52+MES_EOD!AJ52</f>
        <v>5.84</v>
      </c>
      <c r="L52">
        <f>NDMC_EOD!AI52+NDMC_EOD!AJ52</f>
        <v>23</v>
      </c>
      <c r="M52">
        <f>TPDDL_EOD!AI52+TPDDL_EOD!AJ52</f>
        <v>57.36</v>
      </c>
      <c r="N52">
        <f t="shared" si="0"/>
        <v>267.27000000000004</v>
      </c>
      <c r="O52" s="112">
        <f t="shared" si="1"/>
        <v>-1.0000000000047748E-2</v>
      </c>
      <c r="P52">
        <v>133.60500093538369</v>
      </c>
      <c r="Q52">
        <v>47.458224267594559</v>
      </c>
      <c r="R52">
        <v>5.8397814943689887</v>
      </c>
      <c r="S52">
        <v>22.999139447001156</v>
      </c>
      <c r="T52">
        <v>57.357853855651577</v>
      </c>
      <c r="U52" s="114">
        <f t="shared" si="2"/>
        <v>267.25999999999993</v>
      </c>
      <c r="V52" s="112">
        <f t="shared" si="3"/>
        <v>0</v>
      </c>
      <c r="Y52">
        <f>BAWANA!AW52+BAWANA!AX52</f>
        <v>26.37</v>
      </c>
      <c r="Z52">
        <f>BAWANA!BD52+BAWANA!BE52</f>
        <v>26.37</v>
      </c>
      <c r="AA52">
        <f>BAWANA!X52+BAWANA!Y52</f>
        <v>26.37</v>
      </c>
      <c r="AB52">
        <f>BAWANA!AE52+BAWANA!AF52</f>
        <v>26.37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267.26</v>
      </c>
      <c r="E53">
        <f>BAWANA!AM53</f>
        <v>0</v>
      </c>
      <c r="F53">
        <f t="shared" si="4"/>
        <v>256</v>
      </c>
      <c r="G53">
        <f t="shared" si="5"/>
        <v>267.26</v>
      </c>
      <c r="H53" s="112"/>
      <c r="I53">
        <f>BRPL_EOD!AI53+BRPL_EOD!AJ53</f>
        <v>133.61000000000001</v>
      </c>
      <c r="J53">
        <f>BYPL_EOD!AI53+BYPL_EOD!AJ53</f>
        <v>47.46</v>
      </c>
      <c r="K53">
        <f>MES_EOD!AI53+MES_EOD!AJ53</f>
        <v>5.84</v>
      </c>
      <c r="L53">
        <f>NDMC_EOD!AI53+NDMC_EOD!AJ53</f>
        <v>23</v>
      </c>
      <c r="M53">
        <f>TPDDL_EOD!AI53+TPDDL_EOD!AJ53</f>
        <v>57.36</v>
      </c>
      <c r="N53">
        <f t="shared" si="0"/>
        <v>267.27000000000004</v>
      </c>
      <c r="O53" s="112">
        <f t="shared" si="1"/>
        <v>-1.0000000000047748E-2</v>
      </c>
      <c r="P53">
        <v>133.60500093538369</v>
      </c>
      <c r="Q53">
        <v>47.458224267594559</v>
      </c>
      <c r="R53">
        <v>5.8397814943689887</v>
      </c>
      <c r="S53">
        <v>22.999139447001156</v>
      </c>
      <c r="T53">
        <v>57.357853855651577</v>
      </c>
      <c r="U53" s="114">
        <f t="shared" si="2"/>
        <v>267.25999999999993</v>
      </c>
      <c r="V53" s="112">
        <f t="shared" si="3"/>
        <v>0</v>
      </c>
      <c r="Y53">
        <f>BAWANA!AW53+BAWANA!AX53</f>
        <v>26.37</v>
      </c>
      <c r="Z53">
        <f>BAWANA!BD53+BAWANA!BE53</f>
        <v>26.37</v>
      </c>
      <c r="AA53">
        <f>BAWANA!X53+BAWANA!Y53</f>
        <v>26.37</v>
      </c>
      <c r="AB53">
        <f>BAWANA!AE53+BAWANA!AF53</f>
        <v>26.37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267.26</v>
      </c>
      <c r="E54">
        <f>BAWANA!AM54</f>
        <v>0</v>
      </c>
      <c r="F54">
        <f t="shared" si="4"/>
        <v>256</v>
      </c>
      <c r="G54">
        <f t="shared" si="5"/>
        <v>267.26</v>
      </c>
      <c r="H54" s="112"/>
      <c r="I54">
        <f>BRPL_EOD!AI54+BRPL_EOD!AJ54</f>
        <v>133.61000000000001</v>
      </c>
      <c r="J54">
        <f>BYPL_EOD!AI54+BYPL_EOD!AJ54</f>
        <v>47.46</v>
      </c>
      <c r="K54">
        <f>MES_EOD!AI54+MES_EOD!AJ54</f>
        <v>5.84</v>
      </c>
      <c r="L54">
        <f>NDMC_EOD!AI54+NDMC_EOD!AJ54</f>
        <v>23</v>
      </c>
      <c r="M54">
        <f>TPDDL_EOD!AI54+TPDDL_EOD!AJ54</f>
        <v>57.36</v>
      </c>
      <c r="N54">
        <f t="shared" si="0"/>
        <v>267.27000000000004</v>
      </c>
      <c r="O54" s="112">
        <f t="shared" si="1"/>
        <v>-1.0000000000047748E-2</v>
      </c>
      <c r="P54">
        <v>133.60500093538369</v>
      </c>
      <c r="Q54">
        <v>47.458224267594559</v>
      </c>
      <c r="R54">
        <v>5.8397814943689887</v>
      </c>
      <c r="S54">
        <v>22.999139447001156</v>
      </c>
      <c r="T54">
        <v>57.357853855651577</v>
      </c>
      <c r="U54" s="114">
        <f t="shared" si="2"/>
        <v>267.25999999999993</v>
      </c>
      <c r="V54" s="112">
        <f t="shared" si="3"/>
        <v>0</v>
      </c>
      <c r="Y54">
        <f>BAWANA!AW54+BAWANA!AX54</f>
        <v>26.37</v>
      </c>
      <c r="Z54">
        <f>BAWANA!BD54+BAWANA!BE54</f>
        <v>26.37</v>
      </c>
      <c r="AA54">
        <f>BAWANA!X54+BAWANA!Y54</f>
        <v>26.37</v>
      </c>
      <c r="AB54">
        <f>BAWANA!AE54+BAWANA!AF54</f>
        <v>26.37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267.26</v>
      </c>
      <c r="E55">
        <f>BAWANA!AM55</f>
        <v>0</v>
      </c>
      <c r="F55">
        <f t="shared" si="4"/>
        <v>256</v>
      </c>
      <c r="G55">
        <f t="shared" si="5"/>
        <v>267.26</v>
      </c>
      <c r="H55" s="112"/>
      <c r="I55">
        <f>BRPL_EOD!AI55+BRPL_EOD!AJ55</f>
        <v>133.61000000000001</v>
      </c>
      <c r="J55">
        <f>BYPL_EOD!AI55+BYPL_EOD!AJ55</f>
        <v>47.46</v>
      </c>
      <c r="K55">
        <f>MES_EOD!AI55+MES_EOD!AJ55</f>
        <v>5.84</v>
      </c>
      <c r="L55">
        <f>NDMC_EOD!AI55+NDMC_EOD!AJ55</f>
        <v>23</v>
      </c>
      <c r="M55">
        <f>TPDDL_EOD!AI55+TPDDL_EOD!AJ55</f>
        <v>57.36</v>
      </c>
      <c r="N55">
        <f t="shared" si="0"/>
        <v>267.27000000000004</v>
      </c>
      <c r="O55" s="112">
        <f t="shared" si="1"/>
        <v>-1.0000000000047748E-2</v>
      </c>
      <c r="P55">
        <v>133.60500093538369</v>
      </c>
      <c r="Q55">
        <v>47.458224267594559</v>
      </c>
      <c r="R55">
        <v>5.8397814943689887</v>
      </c>
      <c r="S55">
        <v>22.999139447001156</v>
      </c>
      <c r="T55">
        <v>57.357853855651577</v>
      </c>
      <c r="U55" s="114">
        <f t="shared" si="2"/>
        <v>267.25999999999993</v>
      </c>
      <c r="V55" s="112">
        <f t="shared" si="3"/>
        <v>0</v>
      </c>
      <c r="Y55">
        <f>BAWANA!AW55+BAWANA!AX55</f>
        <v>26.37</v>
      </c>
      <c r="Z55">
        <f>BAWANA!BD55+BAWANA!BE55</f>
        <v>26.37</v>
      </c>
      <c r="AA55">
        <f>BAWANA!X55+BAWANA!Y55</f>
        <v>26.37</v>
      </c>
      <c r="AB55">
        <f>BAWANA!AE55+BAWANA!AF55</f>
        <v>26.37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267.26</v>
      </c>
      <c r="E56">
        <f>BAWANA!AM56</f>
        <v>0</v>
      </c>
      <c r="F56">
        <f t="shared" si="4"/>
        <v>256</v>
      </c>
      <c r="G56">
        <f t="shared" si="5"/>
        <v>267.26</v>
      </c>
      <c r="H56" s="112"/>
      <c r="I56">
        <f>BRPL_EOD!AI56+BRPL_EOD!AJ56</f>
        <v>133.61000000000001</v>
      </c>
      <c r="J56">
        <f>BYPL_EOD!AI56+BYPL_EOD!AJ56</f>
        <v>47.46</v>
      </c>
      <c r="K56">
        <f>MES_EOD!AI56+MES_EOD!AJ56</f>
        <v>5.84</v>
      </c>
      <c r="L56">
        <f>NDMC_EOD!AI56+NDMC_EOD!AJ56</f>
        <v>23</v>
      </c>
      <c r="M56">
        <f>TPDDL_EOD!AI56+TPDDL_EOD!AJ56</f>
        <v>57.36</v>
      </c>
      <c r="N56">
        <f t="shared" si="0"/>
        <v>267.27000000000004</v>
      </c>
      <c r="O56" s="112">
        <f t="shared" si="1"/>
        <v>-1.0000000000047748E-2</v>
      </c>
      <c r="P56">
        <v>133.60500093538369</v>
      </c>
      <c r="Q56">
        <v>47.458224267594559</v>
      </c>
      <c r="R56">
        <v>5.8397814943689887</v>
      </c>
      <c r="S56">
        <v>22.999139447001156</v>
      </c>
      <c r="T56">
        <v>57.357853855651577</v>
      </c>
      <c r="U56" s="114">
        <f t="shared" si="2"/>
        <v>267.25999999999993</v>
      </c>
      <c r="V56" s="112">
        <f t="shared" si="3"/>
        <v>0</v>
      </c>
      <c r="Y56">
        <f>BAWANA!AW56+BAWANA!AX56</f>
        <v>26.37</v>
      </c>
      <c r="Z56">
        <f>BAWANA!BD56+BAWANA!BE56</f>
        <v>26.37</v>
      </c>
      <c r="AA56">
        <f>BAWANA!X56+BAWANA!Y56</f>
        <v>26.37</v>
      </c>
      <c r="AB56">
        <f>BAWANA!AE56+BAWANA!AF56</f>
        <v>26.37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267.26</v>
      </c>
      <c r="E57">
        <f>BAWANA!AM57</f>
        <v>0</v>
      </c>
      <c r="F57">
        <f t="shared" si="4"/>
        <v>256</v>
      </c>
      <c r="G57">
        <f t="shared" si="5"/>
        <v>267.26</v>
      </c>
      <c r="H57" s="112"/>
      <c r="I57">
        <f>BRPL_EOD!AI57+BRPL_EOD!AJ57</f>
        <v>133.61000000000001</v>
      </c>
      <c r="J57">
        <f>BYPL_EOD!AI57+BYPL_EOD!AJ57</f>
        <v>47.46</v>
      </c>
      <c r="K57">
        <f>MES_EOD!AI57+MES_EOD!AJ57</f>
        <v>5.84</v>
      </c>
      <c r="L57">
        <f>NDMC_EOD!AI57+NDMC_EOD!AJ57</f>
        <v>23</v>
      </c>
      <c r="M57">
        <f>TPDDL_EOD!AI57+TPDDL_EOD!AJ57</f>
        <v>57.36</v>
      </c>
      <c r="N57">
        <f t="shared" si="0"/>
        <v>267.27000000000004</v>
      </c>
      <c r="O57" s="112">
        <f t="shared" si="1"/>
        <v>-1.0000000000047748E-2</v>
      </c>
      <c r="P57">
        <v>133.60500093538369</v>
      </c>
      <c r="Q57">
        <v>47.458224267594559</v>
      </c>
      <c r="R57">
        <v>5.8397814943689887</v>
      </c>
      <c r="S57">
        <v>22.999139447001156</v>
      </c>
      <c r="T57">
        <v>57.357853855651577</v>
      </c>
      <c r="U57" s="114">
        <f t="shared" si="2"/>
        <v>267.25999999999993</v>
      </c>
      <c r="V57" s="112">
        <f t="shared" si="3"/>
        <v>0</v>
      </c>
      <c r="Y57">
        <f>BAWANA!AW57+BAWANA!AX57</f>
        <v>26.37</v>
      </c>
      <c r="Z57">
        <f>BAWANA!BD57+BAWANA!BE57</f>
        <v>26.37</v>
      </c>
      <c r="AA57">
        <f>BAWANA!X57+BAWANA!Y57</f>
        <v>26.37</v>
      </c>
      <c r="AB57">
        <f>BAWANA!AE57+BAWANA!AF57</f>
        <v>26.37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267.26</v>
      </c>
      <c r="E58">
        <f>BAWANA!AM58</f>
        <v>0</v>
      </c>
      <c r="F58">
        <f t="shared" si="4"/>
        <v>256</v>
      </c>
      <c r="G58">
        <f t="shared" si="5"/>
        <v>267.26</v>
      </c>
      <c r="H58" s="112"/>
      <c r="I58">
        <f>BRPL_EOD!AI58+BRPL_EOD!AJ58</f>
        <v>133.61000000000001</v>
      </c>
      <c r="J58">
        <f>BYPL_EOD!AI58+BYPL_EOD!AJ58</f>
        <v>47.46</v>
      </c>
      <c r="K58">
        <f>MES_EOD!AI58+MES_EOD!AJ58</f>
        <v>5.84</v>
      </c>
      <c r="L58">
        <f>NDMC_EOD!AI58+NDMC_EOD!AJ58</f>
        <v>23</v>
      </c>
      <c r="M58">
        <f>TPDDL_EOD!AI58+TPDDL_EOD!AJ58</f>
        <v>57.36</v>
      </c>
      <c r="N58">
        <f t="shared" si="0"/>
        <v>267.27000000000004</v>
      </c>
      <c r="O58" s="112">
        <f t="shared" si="1"/>
        <v>-1.0000000000047748E-2</v>
      </c>
      <c r="P58">
        <v>133.60500093538369</v>
      </c>
      <c r="Q58">
        <v>47.458224267594559</v>
      </c>
      <c r="R58">
        <v>5.8397814943689887</v>
      </c>
      <c r="S58">
        <v>22.999139447001156</v>
      </c>
      <c r="T58">
        <v>57.357853855651577</v>
      </c>
      <c r="U58" s="114">
        <f t="shared" si="2"/>
        <v>267.25999999999993</v>
      </c>
      <c r="V58" s="112">
        <f t="shared" si="3"/>
        <v>0</v>
      </c>
      <c r="Y58">
        <f>BAWANA!AW58+BAWANA!AX58</f>
        <v>26.37</v>
      </c>
      <c r="Z58">
        <f>BAWANA!BD58+BAWANA!BE58</f>
        <v>26.37</v>
      </c>
      <c r="AA58">
        <f>BAWANA!X58+BAWANA!Y58</f>
        <v>26.37</v>
      </c>
      <c r="AB58">
        <f>BAWANA!AE58+BAWANA!AF58</f>
        <v>26.37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267.26</v>
      </c>
      <c r="E59">
        <f>BAWANA!AM59</f>
        <v>0</v>
      </c>
      <c r="F59">
        <f t="shared" si="4"/>
        <v>256</v>
      </c>
      <c r="G59">
        <f t="shared" si="5"/>
        <v>267.26</v>
      </c>
      <c r="H59" s="112"/>
      <c r="I59">
        <f>BRPL_EOD!AI59+BRPL_EOD!AJ59</f>
        <v>133.61000000000001</v>
      </c>
      <c r="J59">
        <f>BYPL_EOD!AI59+BYPL_EOD!AJ59</f>
        <v>47.46</v>
      </c>
      <c r="K59">
        <f>MES_EOD!AI59+MES_EOD!AJ59</f>
        <v>5.84</v>
      </c>
      <c r="L59">
        <f>NDMC_EOD!AI59+NDMC_EOD!AJ59</f>
        <v>23</v>
      </c>
      <c r="M59">
        <f>TPDDL_EOD!AI59+TPDDL_EOD!AJ59</f>
        <v>57.36</v>
      </c>
      <c r="N59">
        <f t="shared" si="0"/>
        <v>267.27000000000004</v>
      </c>
      <c r="O59" s="112">
        <f t="shared" si="1"/>
        <v>-1.0000000000047748E-2</v>
      </c>
      <c r="P59">
        <v>133.60500093538369</v>
      </c>
      <c r="Q59">
        <v>47.458224267594559</v>
      </c>
      <c r="R59">
        <v>5.8397814943689887</v>
      </c>
      <c r="S59">
        <v>22.999139447001156</v>
      </c>
      <c r="T59">
        <v>57.357853855651577</v>
      </c>
      <c r="U59" s="114">
        <f t="shared" si="2"/>
        <v>267.25999999999993</v>
      </c>
      <c r="V59" s="112">
        <f t="shared" si="3"/>
        <v>0</v>
      </c>
      <c r="Y59">
        <f>BAWANA!AW59+BAWANA!AX59</f>
        <v>26.37</v>
      </c>
      <c r="Z59">
        <f>BAWANA!BD59+BAWANA!BE59</f>
        <v>26.37</v>
      </c>
      <c r="AA59">
        <f>BAWANA!X59+BAWANA!Y59</f>
        <v>26.37</v>
      </c>
      <c r="AB59">
        <f>BAWANA!AE59+BAWANA!AF59</f>
        <v>26.37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267.26</v>
      </c>
      <c r="E60">
        <f>BAWANA!AM60</f>
        <v>0</v>
      </c>
      <c r="F60">
        <f t="shared" si="4"/>
        <v>256</v>
      </c>
      <c r="G60">
        <f t="shared" si="5"/>
        <v>267.26</v>
      </c>
      <c r="H60" s="112"/>
      <c r="I60">
        <f>BRPL_EOD!AI60+BRPL_EOD!AJ60</f>
        <v>133.61000000000001</v>
      </c>
      <c r="J60">
        <f>BYPL_EOD!AI60+BYPL_EOD!AJ60</f>
        <v>47.46</v>
      </c>
      <c r="K60">
        <f>MES_EOD!AI60+MES_EOD!AJ60</f>
        <v>5.84</v>
      </c>
      <c r="L60">
        <f>NDMC_EOD!AI60+NDMC_EOD!AJ60</f>
        <v>23</v>
      </c>
      <c r="M60">
        <f>TPDDL_EOD!AI60+TPDDL_EOD!AJ60</f>
        <v>57.36</v>
      </c>
      <c r="N60">
        <f t="shared" si="0"/>
        <v>267.27000000000004</v>
      </c>
      <c r="O60" s="112">
        <f t="shared" si="1"/>
        <v>-1.0000000000047748E-2</v>
      </c>
      <c r="P60">
        <v>133.60500093538369</v>
      </c>
      <c r="Q60">
        <v>47.458224267594559</v>
      </c>
      <c r="R60">
        <v>5.8397814943689887</v>
      </c>
      <c r="S60">
        <v>22.999139447001156</v>
      </c>
      <c r="T60">
        <v>57.357853855651577</v>
      </c>
      <c r="U60" s="114">
        <f t="shared" si="2"/>
        <v>267.25999999999993</v>
      </c>
      <c r="V60" s="112">
        <f t="shared" si="3"/>
        <v>0</v>
      </c>
      <c r="Y60">
        <f>BAWANA!AW60+BAWANA!AX60</f>
        <v>26.37</v>
      </c>
      <c r="Z60">
        <f>BAWANA!BD60+BAWANA!BE60</f>
        <v>26.37</v>
      </c>
      <c r="AA60">
        <f>BAWANA!X60+BAWANA!Y60</f>
        <v>26.37</v>
      </c>
      <c r="AB60">
        <f>BAWANA!AE60+BAWANA!AF60</f>
        <v>26.37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267.26</v>
      </c>
      <c r="E61">
        <f>BAWANA!AM61</f>
        <v>0</v>
      </c>
      <c r="F61">
        <f t="shared" si="4"/>
        <v>256</v>
      </c>
      <c r="G61">
        <f t="shared" si="5"/>
        <v>267.26</v>
      </c>
      <c r="H61" s="112"/>
      <c r="I61">
        <f>BRPL_EOD!AI61+BRPL_EOD!AJ61</f>
        <v>133.61000000000001</v>
      </c>
      <c r="J61">
        <f>BYPL_EOD!AI61+BYPL_EOD!AJ61</f>
        <v>47.46</v>
      </c>
      <c r="K61">
        <f>MES_EOD!AI61+MES_EOD!AJ61</f>
        <v>5.84</v>
      </c>
      <c r="L61">
        <f>NDMC_EOD!AI61+NDMC_EOD!AJ61</f>
        <v>23</v>
      </c>
      <c r="M61">
        <f>TPDDL_EOD!AI61+TPDDL_EOD!AJ61</f>
        <v>57.36</v>
      </c>
      <c r="N61">
        <f t="shared" si="0"/>
        <v>267.27000000000004</v>
      </c>
      <c r="O61" s="112">
        <f t="shared" si="1"/>
        <v>-1.0000000000047748E-2</v>
      </c>
      <c r="P61">
        <v>133.60500093538369</v>
      </c>
      <c r="Q61">
        <v>47.458224267594559</v>
      </c>
      <c r="R61">
        <v>5.8397814943689887</v>
      </c>
      <c r="S61">
        <v>22.999139447001156</v>
      </c>
      <c r="T61">
        <v>57.357853855651577</v>
      </c>
      <c r="U61" s="114">
        <f t="shared" si="2"/>
        <v>267.25999999999993</v>
      </c>
      <c r="V61" s="112">
        <f t="shared" si="3"/>
        <v>0</v>
      </c>
      <c r="Y61">
        <f>BAWANA!AW61+BAWANA!AX61</f>
        <v>26.37</v>
      </c>
      <c r="Z61">
        <f>BAWANA!BD61+BAWANA!BE61</f>
        <v>26.37</v>
      </c>
      <c r="AA61">
        <f>BAWANA!X61+BAWANA!Y61</f>
        <v>26.37</v>
      </c>
      <c r="AB61">
        <f>BAWANA!AE61+BAWANA!AF61</f>
        <v>26.37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270.88</v>
      </c>
      <c r="E62">
        <f>BAWANA!AM62</f>
        <v>0</v>
      </c>
      <c r="F62">
        <f t="shared" si="4"/>
        <v>256</v>
      </c>
      <c r="G62">
        <f t="shared" si="5"/>
        <v>270.88</v>
      </c>
      <c r="H62" s="112"/>
      <c r="I62">
        <f>BRPL_EOD!AI62+BRPL_EOD!AJ62</f>
        <v>133.61000000000001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23</v>
      </c>
      <c r="M62">
        <f>TPDDL_EOD!AI62+TPDDL_EOD!AJ62</f>
        <v>53.43</v>
      </c>
      <c r="N62">
        <f t="shared" si="0"/>
        <v>270.88</v>
      </c>
      <c r="O62" s="112">
        <f t="shared" si="1"/>
        <v>0</v>
      </c>
      <c r="P62">
        <v>133.61000000000001</v>
      </c>
      <c r="Q62">
        <v>55</v>
      </c>
      <c r="R62">
        <v>5.84</v>
      </c>
      <c r="S62">
        <v>23</v>
      </c>
      <c r="T62">
        <v>53.43</v>
      </c>
      <c r="U62" s="114">
        <f t="shared" si="2"/>
        <v>270.88</v>
      </c>
      <c r="V62" s="112">
        <f t="shared" si="3"/>
        <v>0</v>
      </c>
      <c r="Y62">
        <f>BAWANA!AW62+BAWANA!AX62</f>
        <v>24.56</v>
      </c>
      <c r="Z62">
        <f>BAWANA!BD62+BAWANA!BE62</f>
        <v>24.56</v>
      </c>
      <c r="AA62">
        <f>BAWANA!X62+BAWANA!Y62</f>
        <v>24.56</v>
      </c>
      <c r="AB62">
        <f>BAWANA!AE62+BAWANA!AF62</f>
        <v>24.56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270.88</v>
      </c>
      <c r="E63">
        <f>BAWANA!AM63</f>
        <v>0</v>
      </c>
      <c r="F63">
        <f t="shared" si="4"/>
        <v>256</v>
      </c>
      <c r="G63">
        <f t="shared" si="5"/>
        <v>270.88</v>
      </c>
      <c r="H63" s="112"/>
      <c r="I63">
        <f>BRPL_EOD!AI63+BRPL_EOD!AJ63</f>
        <v>133.61000000000001</v>
      </c>
      <c r="J63">
        <f>BYPL_EOD!AI63+BYPL_EOD!AJ63</f>
        <v>55</v>
      </c>
      <c r="K63">
        <f>MES_EOD!AI63+MES_EOD!AJ63</f>
        <v>5.84</v>
      </c>
      <c r="L63">
        <f>NDMC_EOD!AI63+NDMC_EOD!AJ63</f>
        <v>23</v>
      </c>
      <c r="M63">
        <f>TPDDL_EOD!AI63+TPDDL_EOD!AJ63</f>
        <v>53.43</v>
      </c>
      <c r="N63">
        <f t="shared" si="0"/>
        <v>270.88</v>
      </c>
      <c r="O63" s="112">
        <f t="shared" si="1"/>
        <v>0</v>
      </c>
      <c r="P63">
        <v>133.61000000000001</v>
      </c>
      <c r="Q63">
        <v>55</v>
      </c>
      <c r="R63">
        <v>5.84</v>
      </c>
      <c r="S63">
        <v>23</v>
      </c>
      <c r="T63">
        <v>53.43</v>
      </c>
      <c r="U63" s="114">
        <f t="shared" si="2"/>
        <v>270.88</v>
      </c>
      <c r="V63" s="112">
        <f t="shared" si="3"/>
        <v>0</v>
      </c>
      <c r="Y63">
        <f>BAWANA!AW63+BAWANA!AX63</f>
        <v>24.56</v>
      </c>
      <c r="Z63">
        <f>BAWANA!BD63+BAWANA!BE63</f>
        <v>24.56</v>
      </c>
      <c r="AA63">
        <f>BAWANA!X63+BAWANA!Y63</f>
        <v>24.56</v>
      </c>
      <c r="AB63">
        <f>BAWANA!AE63+BAWANA!AF63</f>
        <v>24.56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270.88</v>
      </c>
      <c r="E64">
        <f>BAWANA!AM64</f>
        <v>0</v>
      </c>
      <c r="F64">
        <f t="shared" si="4"/>
        <v>256</v>
      </c>
      <c r="G64">
        <f t="shared" si="5"/>
        <v>270.88</v>
      </c>
      <c r="H64" s="112"/>
      <c r="I64">
        <f>BRPL_EOD!AI64+BRPL_EOD!AJ64</f>
        <v>133.61000000000001</v>
      </c>
      <c r="J64">
        <f>BYPL_EOD!AI64+BYPL_EOD!AJ64</f>
        <v>55</v>
      </c>
      <c r="K64">
        <f>MES_EOD!AI64+MES_EOD!AJ64</f>
        <v>5.84</v>
      </c>
      <c r="L64">
        <f>NDMC_EOD!AI64+NDMC_EOD!AJ64</f>
        <v>23</v>
      </c>
      <c r="M64">
        <f>TPDDL_EOD!AI64+TPDDL_EOD!AJ64</f>
        <v>53.43</v>
      </c>
      <c r="N64">
        <f t="shared" si="0"/>
        <v>270.88</v>
      </c>
      <c r="O64" s="112">
        <f t="shared" si="1"/>
        <v>0</v>
      </c>
      <c r="P64">
        <v>133.61000000000001</v>
      </c>
      <c r="Q64">
        <v>55</v>
      </c>
      <c r="R64">
        <v>5.84</v>
      </c>
      <c r="S64">
        <v>23</v>
      </c>
      <c r="T64">
        <v>53.43</v>
      </c>
      <c r="U64" s="114">
        <f t="shared" si="2"/>
        <v>270.88</v>
      </c>
      <c r="V64" s="112">
        <f t="shared" si="3"/>
        <v>0</v>
      </c>
      <c r="Y64">
        <f>BAWANA!AW64+BAWANA!AX64</f>
        <v>24.56</v>
      </c>
      <c r="Z64">
        <f>BAWANA!BD64+BAWANA!BE64</f>
        <v>24.56</v>
      </c>
      <c r="AA64">
        <f>BAWANA!X64+BAWANA!Y64</f>
        <v>24.56</v>
      </c>
      <c r="AB64">
        <f>BAWANA!AE64+BAWANA!AF64</f>
        <v>24.56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287.05999999999995</v>
      </c>
      <c r="E65">
        <f>BAWANA!AM65</f>
        <v>0</v>
      </c>
      <c r="F65">
        <f t="shared" si="4"/>
        <v>256</v>
      </c>
      <c r="G65">
        <f t="shared" si="5"/>
        <v>287.05999999999995</v>
      </c>
      <c r="H65" s="112"/>
      <c r="I65">
        <f>BRPL_EOD!AI65+BRPL_EOD!AJ65</f>
        <v>133.61000000000001</v>
      </c>
      <c r="J65">
        <f>BYPL_EOD!AI65+BYPL_EOD!AJ65</f>
        <v>55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287.06</v>
      </c>
      <c r="O65" s="112">
        <f t="shared" si="1"/>
        <v>0</v>
      </c>
      <c r="P65">
        <v>133.60999999999999</v>
      </c>
      <c r="Q65">
        <v>54.999999999999986</v>
      </c>
      <c r="R65">
        <v>5.839999999999999</v>
      </c>
      <c r="S65">
        <v>22.999999999999996</v>
      </c>
      <c r="T65">
        <v>69.609999999999985</v>
      </c>
      <c r="U65" s="114">
        <f t="shared" si="2"/>
        <v>287.05999999999995</v>
      </c>
      <c r="V65" s="112">
        <f t="shared" si="3"/>
        <v>0</v>
      </c>
      <c r="Y65">
        <f>BAWANA!AW65+BAWANA!AX65</f>
        <v>16.47</v>
      </c>
      <c r="Z65">
        <f>BAWANA!BD65+BAWANA!BE65</f>
        <v>16.47</v>
      </c>
      <c r="AA65">
        <f>BAWANA!X65+BAWANA!Y65</f>
        <v>16.47</v>
      </c>
      <c r="AB65">
        <f>BAWANA!AE65+BAWANA!AF65</f>
        <v>16.47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287.05999999999995</v>
      </c>
      <c r="E66">
        <f>BAWANA!AM66</f>
        <v>0</v>
      </c>
      <c r="F66">
        <f t="shared" si="4"/>
        <v>256</v>
      </c>
      <c r="G66">
        <f t="shared" si="5"/>
        <v>287.05999999999995</v>
      </c>
      <c r="H66" s="112"/>
      <c r="I66">
        <f>BRPL_EOD!AI66+BRPL_EOD!AJ66</f>
        <v>133.61000000000001</v>
      </c>
      <c r="J66">
        <f>BYPL_EOD!AI66+BYPL_EOD!AJ66</f>
        <v>55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287.06</v>
      </c>
      <c r="O66" s="112">
        <f t="shared" si="1"/>
        <v>0</v>
      </c>
      <c r="P66">
        <v>133.60999999999999</v>
      </c>
      <c r="Q66">
        <v>54.999999999999986</v>
      </c>
      <c r="R66">
        <v>5.839999999999999</v>
      </c>
      <c r="S66">
        <v>22.999999999999996</v>
      </c>
      <c r="T66">
        <v>69.609999999999985</v>
      </c>
      <c r="U66" s="114">
        <f t="shared" si="2"/>
        <v>287.05999999999995</v>
      </c>
      <c r="V66" s="112">
        <f t="shared" si="3"/>
        <v>0</v>
      </c>
      <c r="Y66">
        <f>BAWANA!AW66+BAWANA!AX66</f>
        <v>16.47</v>
      </c>
      <c r="Z66">
        <f>BAWANA!BD66+BAWANA!BE66</f>
        <v>16.47</v>
      </c>
      <c r="AA66">
        <f>BAWANA!X66+BAWANA!Y66</f>
        <v>16.47</v>
      </c>
      <c r="AB66">
        <f>BAWANA!AE66+BAWANA!AF66</f>
        <v>16.47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287.05999999999995</v>
      </c>
      <c r="E67">
        <f>BAWANA!AM67</f>
        <v>0</v>
      </c>
      <c r="F67">
        <f t="shared" si="4"/>
        <v>256</v>
      </c>
      <c r="G67">
        <f t="shared" si="5"/>
        <v>287.05999999999995</v>
      </c>
      <c r="H67" s="112"/>
      <c r="I67">
        <f>BRPL_EOD!AI67+BRPL_EOD!AJ67</f>
        <v>133.61000000000001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287.06</v>
      </c>
      <c r="O67" s="112">
        <f t="shared" ref="O67:O98" si="8">G67-N67</f>
        <v>0</v>
      </c>
      <c r="P67">
        <v>133.60999999999999</v>
      </c>
      <c r="Q67">
        <v>54.999999999999986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287.05999999999995</v>
      </c>
      <c r="V67" s="112">
        <f t="shared" ref="V67:V99" si="10">G67-U67</f>
        <v>0</v>
      </c>
      <c r="Y67">
        <f>BAWANA!AW67+BAWANA!AX67</f>
        <v>16.47</v>
      </c>
      <c r="Z67">
        <f>BAWANA!BD67+BAWANA!BE67</f>
        <v>16.47</v>
      </c>
      <c r="AA67">
        <f>BAWANA!X67+BAWANA!Y67</f>
        <v>16.47</v>
      </c>
      <c r="AB67">
        <f>BAWANA!AE67+BAWANA!AF67</f>
        <v>16.47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287.05999999999995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287.05999999999995</v>
      </c>
      <c r="H68" s="112"/>
      <c r="I68">
        <f>BRPL_EOD!AI68+BRPL_EOD!AJ68</f>
        <v>133.61000000000001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287.06</v>
      </c>
      <c r="O68" s="112">
        <f t="shared" si="8"/>
        <v>0</v>
      </c>
      <c r="P68">
        <v>133.60999999999999</v>
      </c>
      <c r="Q68">
        <v>54.999999999999986</v>
      </c>
      <c r="R68">
        <v>5.839999999999999</v>
      </c>
      <c r="S68">
        <v>22.999999999999996</v>
      </c>
      <c r="T68">
        <v>69.609999999999985</v>
      </c>
      <c r="U68" s="114">
        <f t="shared" si="9"/>
        <v>287.05999999999995</v>
      </c>
      <c r="V68" s="112">
        <f t="shared" si="10"/>
        <v>0</v>
      </c>
      <c r="Y68">
        <f>BAWANA!AW68+BAWANA!AX68</f>
        <v>16.47</v>
      </c>
      <c r="Z68">
        <f>BAWANA!BD68+BAWANA!BE68</f>
        <v>16.47</v>
      </c>
      <c r="AA68">
        <f>BAWANA!X68+BAWANA!Y68</f>
        <v>16.47</v>
      </c>
      <c r="AB68">
        <f>BAWANA!AE68+BAWANA!AF68</f>
        <v>16.47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287.05999999999995</v>
      </c>
      <c r="E69">
        <f>BAWANA!AM69</f>
        <v>0</v>
      </c>
      <c r="F69">
        <f t="shared" si="11"/>
        <v>256</v>
      </c>
      <c r="G69">
        <f t="shared" si="12"/>
        <v>287.05999999999995</v>
      </c>
      <c r="H69" s="112"/>
      <c r="I69">
        <f>BRPL_EOD!AI69+BRPL_EOD!AJ69</f>
        <v>133.61000000000001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287.06</v>
      </c>
      <c r="O69" s="112">
        <f t="shared" si="8"/>
        <v>0</v>
      </c>
      <c r="P69">
        <v>133.60999999999999</v>
      </c>
      <c r="Q69">
        <v>54.999999999999986</v>
      </c>
      <c r="R69">
        <v>5.839999999999999</v>
      </c>
      <c r="S69">
        <v>22.999999999999996</v>
      </c>
      <c r="T69">
        <v>69.609999999999985</v>
      </c>
      <c r="U69" s="114">
        <f t="shared" si="9"/>
        <v>287.05999999999995</v>
      </c>
      <c r="V69" s="112">
        <f t="shared" si="10"/>
        <v>0</v>
      </c>
      <c r="Y69">
        <f>BAWANA!AW69+BAWANA!AX69</f>
        <v>16.47</v>
      </c>
      <c r="Z69">
        <f>BAWANA!BD69+BAWANA!BE69</f>
        <v>16.47</v>
      </c>
      <c r="AA69">
        <f>BAWANA!X69+BAWANA!Y69</f>
        <v>16.47</v>
      </c>
      <c r="AB69">
        <f>BAWANA!AE69+BAWANA!AF69</f>
        <v>16.47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287.05999999999995</v>
      </c>
      <c r="E70">
        <f>BAWANA!AM70</f>
        <v>0</v>
      </c>
      <c r="F70">
        <f t="shared" si="11"/>
        <v>256</v>
      </c>
      <c r="G70">
        <f t="shared" si="12"/>
        <v>287.05999999999995</v>
      </c>
      <c r="H70" s="112"/>
      <c r="I70">
        <f>BRPL_EOD!AI70+BRPL_EOD!AJ70</f>
        <v>133.61000000000001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287.06</v>
      </c>
      <c r="O70" s="112">
        <f t="shared" si="8"/>
        <v>0</v>
      </c>
      <c r="P70">
        <v>133.60999999999999</v>
      </c>
      <c r="Q70">
        <v>54.999999999999986</v>
      </c>
      <c r="R70">
        <v>5.839999999999999</v>
      </c>
      <c r="S70">
        <v>22.999999999999996</v>
      </c>
      <c r="T70">
        <v>69.609999999999985</v>
      </c>
      <c r="U70" s="114">
        <f t="shared" si="9"/>
        <v>287.05999999999995</v>
      </c>
      <c r="V70" s="112">
        <f t="shared" si="10"/>
        <v>0</v>
      </c>
      <c r="Y70">
        <f>BAWANA!AW70+BAWANA!AX70</f>
        <v>16.47</v>
      </c>
      <c r="Z70">
        <f>BAWANA!BD70+BAWANA!BE70</f>
        <v>16.47</v>
      </c>
      <c r="AA70">
        <f>BAWANA!X70+BAWANA!Y70</f>
        <v>16.47</v>
      </c>
      <c r="AB70">
        <f>BAWANA!AE70+BAWANA!AF70</f>
        <v>16.47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270.88</v>
      </c>
      <c r="E71">
        <f>BAWANA!AM71</f>
        <v>0</v>
      </c>
      <c r="F71">
        <f t="shared" si="11"/>
        <v>256</v>
      </c>
      <c r="G71">
        <f t="shared" si="12"/>
        <v>270.88</v>
      </c>
      <c r="H71" s="112"/>
      <c r="I71">
        <f>BRPL_EOD!AI71+BRPL_EOD!AJ71</f>
        <v>133.61000000000001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53.43</v>
      </c>
      <c r="N71">
        <f t="shared" si="7"/>
        <v>270.88</v>
      </c>
      <c r="O71" s="112">
        <f t="shared" si="8"/>
        <v>0</v>
      </c>
      <c r="P71">
        <v>133.61000000000001</v>
      </c>
      <c r="Q71">
        <v>55</v>
      </c>
      <c r="R71">
        <v>5.84</v>
      </c>
      <c r="S71">
        <v>23</v>
      </c>
      <c r="T71">
        <v>53.43</v>
      </c>
      <c r="U71" s="114">
        <f t="shared" si="9"/>
        <v>270.88</v>
      </c>
      <c r="V71" s="112">
        <f t="shared" si="10"/>
        <v>0</v>
      </c>
      <c r="Y71">
        <f>BAWANA!AW71+BAWANA!AX71</f>
        <v>24.56</v>
      </c>
      <c r="Z71">
        <f>BAWANA!BD71+BAWANA!BE71</f>
        <v>24.56</v>
      </c>
      <c r="AA71">
        <f>BAWANA!X71+BAWANA!Y71</f>
        <v>24.56</v>
      </c>
      <c r="AB71">
        <f>BAWANA!AE71+BAWANA!AF71</f>
        <v>24.56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270.88</v>
      </c>
      <c r="E72">
        <f>BAWANA!AM72</f>
        <v>0</v>
      </c>
      <c r="F72">
        <f t="shared" si="11"/>
        <v>256</v>
      </c>
      <c r="G72">
        <f t="shared" si="12"/>
        <v>270.88</v>
      </c>
      <c r="H72" s="112"/>
      <c r="I72">
        <f>BRPL_EOD!AI72+BRPL_EOD!AJ72</f>
        <v>133.61000000000001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53.43</v>
      </c>
      <c r="N72">
        <f t="shared" si="7"/>
        <v>270.88</v>
      </c>
      <c r="O72" s="112">
        <f t="shared" si="8"/>
        <v>0</v>
      </c>
      <c r="P72">
        <v>133.61000000000001</v>
      </c>
      <c r="Q72">
        <v>55</v>
      </c>
      <c r="R72">
        <v>5.84</v>
      </c>
      <c r="S72">
        <v>23</v>
      </c>
      <c r="T72">
        <v>53.43</v>
      </c>
      <c r="U72" s="114">
        <f t="shared" si="9"/>
        <v>270.88</v>
      </c>
      <c r="V72" s="112">
        <f t="shared" si="10"/>
        <v>0</v>
      </c>
      <c r="Y72">
        <f>BAWANA!AW72+BAWANA!AX72</f>
        <v>24.56</v>
      </c>
      <c r="Z72">
        <f>BAWANA!BD72+BAWANA!BE72</f>
        <v>24.56</v>
      </c>
      <c r="AA72">
        <f>BAWANA!X72+BAWANA!Y72</f>
        <v>24.56</v>
      </c>
      <c r="AB72">
        <f>BAWANA!AE72+BAWANA!AF72</f>
        <v>24.56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267.26</v>
      </c>
      <c r="E73">
        <f>BAWANA!AM73</f>
        <v>0</v>
      </c>
      <c r="F73">
        <f t="shared" si="11"/>
        <v>256</v>
      </c>
      <c r="G73">
        <f t="shared" si="12"/>
        <v>267.26</v>
      </c>
      <c r="H73" s="112"/>
      <c r="I73">
        <f>BRPL_EOD!AI73+BRPL_EOD!AJ73</f>
        <v>133.61000000000001</v>
      </c>
      <c r="J73">
        <f>BYPL_EOD!AI73+BYPL_EOD!AJ73</f>
        <v>47.46</v>
      </c>
      <c r="K73">
        <f>MES_EOD!AI73+MES_EOD!AJ73</f>
        <v>5.84</v>
      </c>
      <c r="L73">
        <f>NDMC_EOD!AI73+NDMC_EOD!AJ73</f>
        <v>23</v>
      </c>
      <c r="M73">
        <f>TPDDL_EOD!AI73+TPDDL_EOD!AJ73</f>
        <v>57.36</v>
      </c>
      <c r="N73">
        <f t="shared" si="7"/>
        <v>267.27000000000004</v>
      </c>
      <c r="O73" s="112">
        <f t="shared" si="8"/>
        <v>-1.0000000000047748E-2</v>
      </c>
      <c r="P73">
        <v>133.60500093538369</v>
      </c>
      <c r="Q73">
        <v>47.458224267594559</v>
      </c>
      <c r="R73">
        <v>5.8397814943689887</v>
      </c>
      <c r="S73">
        <v>22.999139447001156</v>
      </c>
      <c r="T73">
        <v>57.357853855651577</v>
      </c>
      <c r="U73" s="114">
        <f t="shared" si="9"/>
        <v>267.25999999999993</v>
      </c>
      <c r="V73" s="112">
        <f t="shared" si="10"/>
        <v>0</v>
      </c>
      <c r="Y73">
        <f>BAWANA!AW73+BAWANA!AX73</f>
        <v>26.37</v>
      </c>
      <c r="Z73">
        <f>BAWANA!BD73+BAWANA!BE73</f>
        <v>26.37</v>
      </c>
      <c r="AA73">
        <f>BAWANA!X73+BAWANA!Y73</f>
        <v>26.37</v>
      </c>
      <c r="AB73">
        <f>BAWANA!AE73+BAWANA!AF73</f>
        <v>26.37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267.26</v>
      </c>
      <c r="E74">
        <f>BAWANA!AM74</f>
        <v>0</v>
      </c>
      <c r="F74">
        <f t="shared" si="11"/>
        <v>256</v>
      </c>
      <c r="G74">
        <f t="shared" si="12"/>
        <v>267.26</v>
      </c>
      <c r="H74" s="112"/>
      <c r="I74">
        <f>BRPL_EOD!AI74+BRPL_EOD!AJ74</f>
        <v>133.61000000000001</v>
      </c>
      <c r="J74">
        <f>BYPL_EOD!AI74+BYPL_EOD!AJ74</f>
        <v>47.46</v>
      </c>
      <c r="K74">
        <f>MES_EOD!AI74+MES_EOD!AJ74</f>
        <v>5.84</v>
      </c>
      <c r="L74">
        <f>NDMC_EOD!AI74+NDMC_EOD!AJ74</f>
        <v>23</v>
      </c>
      <c r="M74">
        <f>TPDDL_EOD!AI74+TPDDL_EOD!AJ74</f>
        <v>57.36</v>
      </c>
      <c r="N74">
        <f t="shared" si="7"/>
        <v>267.27000000000004</v>
      </c>
      <c r="O74" s="112">
        <f t="shared" si="8"/>
        <v>-1.0000000000047748E-2</v>
      </c>
      <c r="P74">
        <v>133.60500093538369</v>
      </c>
      <c r="Q74">
        <v>47.458224267594559</v>
      </c>
      <c r="R74">
        <v>5.8397814943689887</v>
      </c>
      <c r="S74">
        <v>22.999139447001156</v>
      </c>
      <c r="T74">
        <v>57.357853855651577</v>
      </c>
      <c r="U74" s="114">
        <f t="shared" si="9"/>
        <v>267.25999999999993</v>
      </c>
      <c r="V74" s="112">
        <f t="shared" si="10"/>
        <v>0</v>
      </c>
      <c r="Y74">
        <f>BAWANA!AW74+BAWANA!AX74</f>
        <v>26.37</v>
      </c>
      <c r="Z74">
        <f>BAWANA!BD74+BAWANA!BE74</f>
        <v>26.37</v>
      </c>
      <c r="AA74">
        <f>BAWANA!X74+BAWANA!Y74</f>
        <v>26.37</v>
      </c>
      <c r="AB74">
        <f>BAWANA!AE74+BAWANA!AF74</f>
        <v>26.37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267.26</v>
      </c>
      <c r="E75">
        <f>BAWANA!AM75</f>
        <v>0</v>
      </c>
      <c r="F75">
        <f t="shared" si="11"/>
        <v>256</v>
      </c>
      <c r="G75">
        <f t="shared" si="12"/>
        <v>267.26</v>
      </c>
      <c r="H75" s="112"/>
      <c r="I75">
        <f>BRPL_EOD!AI75+BRPL_EOD!AJ75</f>
        <v>133.61000000000001</v>
      </c>
      <c r="J75">
        <f>BYPL_EOD!AI75+BYPL_EOD!AJ75</f>
        <v>47.46</v>
      </c>
      <c r="K75">
        <f>MES_EOD!AI75+MES_EOD!AJ75</f>
        <v>5.84</v>
      </c>
      <c r="L75">
        <f>NDMC_EOD!AI75+NDMC_EOD!AJ75</f>
        <v>23</v>
      </c>
      <c r="M75">
        <f>TPDDL_EOD!AI75+TPDDL_EOD!AJ75</f>
        <v>57.36</v>
      </c>
      <c r="N75">
        <f t="shared" si="7"/>
        <v>267.27000000000004</v>
      </c>
      <c r="O75" s="112">
        <f t="shared" si="8"/>
        <v>-1.0000000000047748E-2</v>
      </c>
      <c r="P75">
        <v>133.60500093538369</v>
      </c>
      <c r="Q75">
        <v>47.458224267594559</v>
      </c>
      <c r="R75">
        <v>5.8397814943689887</v>
      </c>
      <c r="S75">
        <v>22.999139447001156</v>
      </c>
      <c r="T75">
        <v>57.357853855651577</v>
      </c>
      <c r="U75" s="114">
        <f t="shared" si="9"/>
        <v>267.25999999999993</v>
      </c>
      <c r="V75" s="112">
        <f t="shared" si="10"/>
        <v>0</v>
      </c>
      <c r="Y75">
        <f>BAWANA!AW75+BAWANA!AX75</f>
        <v>26.37</v>
      </c>
      <c r="Z75">
        <f>BAWANA!BD75+BAWANA!BE75</f>
        <v>26.37</v>
      </c>
      <c r="AA75">
        <f>BAWANA!X75+BAWANA!Y75</f>
        <v>26.37</v>
      </c>
      <c r="AB75">
        <f>BAWANA!AE75+BAWANA!AF75</f>
        <v>26.37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267.26</v>
      </c>
      <c r="E76">
        <f>BAWANA!AM76</f>
        <v>0</v>
      </c>
      <c r="F76">
        <f t="shared" si="11"/>
        <v>256</v>
      </c>
      <c r="G76">
        <f t="shared" si="12"/>
        <v>267.26</v>
      </c>
      <c r="H76" s="112"/>
      <c r="I76">
        <f>BRPL_EOD!AI76+BRPL_EOD!AJ76</f>
        <v>133.61000000000001</v>
      </c>
      <c r="J76">
        <f>BYPL_EOD!AI76+BYPL_EOD!AJ76</f>
        <v>47.46</v>
      </c>
      <c r="K76">
        <f>MES_EOD!AI76+MES_EOD!AJ76</f>
        <v>5.84</v>
      </c>
      <c r="L76">
        <f>NDMC_EOD!AI76+NDMC_EOD!AJ76</f>
        <v>23</v>
      </c>
      <c r="M76">
        <f>TPDDL_EOD!AI76+TPDDL_EOD!AJ76</f>
        <v>57.36</v>
      </c>
      <c r="N76">
        <f t="shared" si="7"/>
        <v>267.27000000000004</v>
      </c>
      <c r="O76" s="112">
        <f t="shared" si="8"/>
        <v>-1.0000000000047748E-2</v>
      </c>
      <c r="P76">
        <v>133.60500093538369</v>
      </c>
      <c r="Q76">
        <v>47.458224267594559</v>
      </c>
      <c r="R76">
        <v>5.8397814943689887</v>
      </c>
      <c r="S76">
        <v>22.999139447001156</v>
      </c>
      <c r="T76">
        <v>57.357853855651577</v>
      </c>
      <c r="U76" s="114">
        <f t="shared" si="9"/>
        <v>267.25999999999993</v>
      </c>
      <c r="V76" s="112">
        <f t="shared" si="10"/>
        <v>0</v>
      </c>
      <c r="Y76">
        <f>BAWANA!AW76+BAWANA!AX76</f>
        <v>26.37</v>
      </c>
      <c r="Z76">
        <f>BAWANA!BD76+BAWANA!BE76</f>
        <v>26.37</v>
      </c>
      <c r="AA76">
        <f>BAWANA!X76+BAWANA!Y76</f>
        <v>26.37</v>
      </c>
      <c r="AB76">
        <f>BAWANA!AE76+BAWANA!AF76</f>
        <v>26.37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128.72999999999999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53.43</v>
      </c>
      <c r="N77">
        <f t="shared" si="7"/>
        <v>256</v>
      </c>
      <c r="O77" s="112">
        <f t="shared" si="8"/>
        <v>0</v>
      </c>
      <c r="P77">
        <v>128.72999999999999</v>
      </c>
      <c r="Q77">
        <v>45</v>
      </c>
      <c r="R77">
        <v>5.84</v>
      </c>
      <c r="S77">
        <v>23</v>
      </c>
      <c r="T77">
        <v>53.43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128.72999999999999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53.43</v>
      </c>
      <c r="N78">
        <f t="shared" si="7"/>
        <v>256</v>
      </c>
      <c r="O78" s="112">
        <f t="shared" si="8"/>
        <v>0</v>
      </c>
      <c r="P78">
        <v>128.72999999999999</v>
      </c>
      <c r="Q78">
        <v>45</v>
      </c>
      <c r="R78">
        <v>5.84</v>
      </c>
      <c r="S78">
        <v>23</v>
      </c>
      <c r="T78">
        <v>53.43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112.56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112.55560329674623</v>
      </c>
      <c r="Q79">
        <v>44.998242256161873</v>
      </c>
      <c r="R79">
        <v>5.8397718839107844</v>
      </c>
      <c r="S79">
        <v>22.999101597593846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112.56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112.55560329674623</v>
      </c>
      <c r="Q80">
        <v>44.998242256161873</v>
      </c>
      <c r="R80">
        <v>5.8397718839107844</v>
      </c>
      <c r="S80">
        <v>22.999101597593846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287.05</v>
      </c>
      <c r="E83">
        <f>BAWANA!AM83</f>
        <v>0</v>
      </c>
      <c r="F83">
        <f t="shared" si="11"/>
        <v>256</v>
      </c>
      <c r="G83">
        <f t="shared" si="12"/>
        <v>287.05</v>
      </c>
      <c r="H83" s="112"/>
      <c r="I83">
        <f>BRPL_EOD!AI83+BRPL_EOD!AJ83</f>
        <v>133.61000000000001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287.06</v>
      </c>
      <c r="O83" s="112">
        <f t="shared" si="8"/>
        <v>-9.9999999999909051E-3</v>
      </c>
      <c r="P83">
        <v>133.60534557235422</v>
      </c>
      <c r="Q83">
        <v>54.998084024245806</v>
      </c>
      <c r="R83">
        <v>5.8397965582108267</v>
      </c>
      <c r="S83">
        <v>22.999198773775518</v>
      </c>
      <c r="T83">
        <v>69.607575071413649</v>
      </c>
      <c r="U83" s="114">
        <f t="shared" si="9"/>
        <v>287.05</v>
      </c>
      <c r="V83" s="112">
        <f t="shared" si="10"/>
        <v>0</v>
      </c>
      <c r="Y83">
        <f>BAWANA!AW83+BAWANA!AX83</f>
        <v>32</v>
      </c>
      <c r="Z83">
        <f>BAWANA!BD83+BAWANA!BE83</f>
        <v>0.95</v>
      </c>
      <c r="AA83">
        <f>BAWANA!X83+BAWANA!Y83</f>
        <v>32</v>
      </c>
      <c r="AB83">
        <f>BAWANA!AE83+BAWANA!AF83</f>
        <v>0.95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287.05</v>
      </c>
      <c r="E84">
        <f>BAWANA!AM84</f>
        <v>0</v>
      </c>
      <c r="F84">
        <f t="shared" si="11"/>
        <v>256</v>
      </c>
      <c r="G84">
        <f t="shared" si="12"/>
        <v>287.05</v>
      </c>
      <c r="H84" s="112"/>
      <c r="I84">
        <f>BRPL_EOD!AI84+BRPL_EOD!AJ84</f>
        <v>133.61000000000001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287.06</v>
      </c>
      <c r="O84" s="112">
        <f t="shared" si="8"/>
        <v>-9.9999999999909051E-3</v>
      </c>
      <c r="P84">
        <v>133.60534557235422</v>
      </c>
      <c r="Q84">
        <v>54.998084024245806</v>
      </c>
      <c r="R84">
        <v>5.8397965582108267</v>
      </c>
      <c r="S84">
        <v>22.999198773775518</v>
      </c>
      <c r="T84">
        <v>69.607575071413649</v>
      </c>
      <c r="U84" s="114">
        <f t="shared" si="9"/>
        <v>287.05</v>
      </c>
      <c r="V84" s="112">
        <f t="shared" si="10"/>
        <v>0</v>
      </c>
      <c r="Y84">
        <f>BAWANA!AW84+BAWANA!AX84</f>
        <v>32</v>
      </c>
      <c r="Z84">
        <f>BAWANA!BD84+BAWANA!BE84</f>
        <v>0.95</v>
      </c>
      <c r="AA84">
        <f>BAWANA!X84+BAWANA!Y84</f>
        <v>32</v>
      </c>
      <c r="AB84">
        <f>BAWANA!AE84+BAWANA!AF84</f>
        <v>0.95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287.05</v>
      </c>
      <c r="E85">
        <f>BAWANA!AM85</f>
        <v>0</v>
      </c>
      <c r="F85">
        <f t="shared" si="11"/>
        <v>256</v>
      </c>
      <c r="G85">
        <f t="shared" si="12"/>
        <v>287.05</v>
      </c>
      <c r="H85" s="112"/>
      <c r="I85">
        <f>BRPL_EOD!AI85+BRPL_EOD!AJ85</f>
        <v>133.61000000000001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287.06</v>
      </c>
      <c r="O85" s="112">
        <f t="shared" si="8"/>
        <v>-9.9999999999909051E-3</v>
      </c>
      <c r="P85">
        <v>133.60534557235422</v>
      </c>
      <c r="Q85">
        <v>54.998084024245806</v>
      </c>
      <c r="R85">
        <v>5.8397965582108267</v>
      </c>
      <c r="S85">
        <v>22.999198773775518</v>
      </c>
      <c r="T85">
        <v>69.607575071413649</v>
      </c>
      <c r="U85" s="114">
        <f t="shared" si="9"/>
        <v>287.05</v>
      </c>
      <c r="V85" s="112">
        <f t="shared" si="10"/>
        <v>0</v>
      </c>
      <c r="Y85">
        <f>BAWANA!AW85+BAWANA!AX85</f>
        <v>32</v>
      </c>
      <c r="Z85">
        <f>BAWANA!BD85+BAWANA!BE85</f>
        <v>0.95</v>
      </c>
      <c r="AA85">
        <f>BAWANA!X85+BAWANA!Y85</f>
        <v>32</v>
      </c>
      <c r="AB85">
        <f>BAWANA!AE85+BAWANA!AF85</f>
        <v>0.95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287.05</v>
      </c>
      <c r="E86">
        <f>BAWANA!AM86</f>
        <v>0</v>
      </c>
      <c r="F86">
        <f t="shared" si="11"/>
        <v>256</v>
      </c>
      <c r="G86">
        <f t="shared" si="12"/>
        <v>287.05</v>
      </c>
      <c r="H86" s="112"/>
      <c r="I86">
        <f>BRPL_EOD!AI86+BRPL_EOD!AJ86</f>
        <v>133.61000000000001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287.06</v>
      </c>
      <c r="O86" s="112">
        <f t="shared" si="8"/>
        <v>-9.9999999999909051E-3</v>
      </c>
      <c r="P86">
        <v>133.60534557235422</v>
      </c>
      <c r="Q86">
        <v>54.998084024245806</v>
      </c>
      <c r="R86">
        <v>5.8397965582108267</v>
      </c>
      <c r="S86">
        <v>22.999198773775518</v>
      </c>
      <c r="T86">
        <v>69.607575071413649</v>
      </c>
      <c r="U86" s="114">
        <f t="shared" si="9"/>
        <v>287.05</v>
      </c>
      <c r="V86" s="112">
        <f t="shared" si="10"/>
        <v>0</v>
      </c>
      <c r="Y86">
        <f>BAWANA!AW86+BAWANA!AX86</f>
        <v>32</v>
      </c>
      <c r="Z86">
        <f>BAWANA!BD86+BAWANA!BE86</f>
        <v>0.95</v>
      </c>
      <c r="AA86">
        <f>BAWANA!X86+BAWANA!Y86</f>
        <v>32</v>
      </c>
      <c r="AB86">
        <f>BAWANA!AE86+BAWANA!AF86</f>
        <v>0.95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287.05</v>
      </c>
      <c r="E87">
        <f>BAWANA!AM87</f>
        <v>0</v>
      </c>
      <c r="F87">
        <f t="shared" si="11"/>
        <v>256</v>
      </c>
      <c r="G87">
        <f t="shared" si="12"/>
        <v>287.05</v>
      </c>
      <c r="H87" s="112"/>
      <c r="I87">
        <f>BRPL_EOD!AI87+BRPL_EOD!AJ87</f>
        <v>133.61000000000001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287.06</v>
      </c>
      <c r="O87" s="112">
        <f t="shared" si="8"/>
        <v>-9.9999999999909051E-3</v>
      </c>
      <c r="P87">
        <v>133.60534557235422</v>
      </c>
      <c r="Q87">
        <v>54.998084024245806</v>
      </c>
      <c r="R87">
        <v>5.8397965582108267</v>
      </c>
      <c r="S87">
        <v>22.999198773775518</v>
      </c>
      <c r="T87">
        <v>69.607575071413649</v>
      </c>
      <c r="U87" s="114">
        <f t="shared" si="9"/>
        <v>287.05</v>
      </c>
      <c r="V87" s="112">
        <f t="shared" si="10"/>
        <v>0</v>
      </c>
      <c r="Y87">
        <f>BAWANA!AW87+BAWANA!AX87</f>
        <v>32</v>
      </c>
      <c r="Z87">
        <f>BAWANA!BD87+BAWANA!BE87</f>
        <v>0.95</v>
      </c>
      <c r="AA87">
        <f>BAWANA!X87+BAWANA!Y87</f>
        <v>32</v>
      </c>
      <c r="AB87">
        <f>BAWANA!AE87+BAWANA!AF87</f>
        <v>0.95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287.05</v>
      </c>
      <c r="E88">
        <f>BAWANA!AM88</f>
        <v>0</v>
      </c>
      <c r="F88">
        <f t="shared" si="11"/>
        <v>256</v>
      </c>
      <c r="G88">
        <f t="shared" si="12"/>
        <v>287.05</v>
      </c>
      <c r="H88" s="112"/>
      <c r="I88">
        <f>BRPL_EOD!AI88+BRPL_EOD!AJ88</f>
        <v>133.61000000000001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287.06</v>
      </c>
      <c r="O88" s="112">
        <f t="shared" si="8"/>
        <v>-9.9999999999909051E-3</v>
      </c>
      <c r="P88">
        <v>133.60534557235422</v>
      </c>
      <c r="Q88">
        <v>54.998084024245806</v>
      </c>
      <c r="R88">
        <v>5.8397965582108267</v>
      </c>
      <c r="S88">
        <v>22.999198773775518</v>
      </c>
      <c r="T88">
        <v>69.607575071413649</v>
      </c>
      <c r="U88" s="114">
        <f t="shared" si="9"/>
        <v>287.05</v>
      </c>
      <c r="V88" s="112">
        <f t="shared" si="10"/>
        <v>0</v>
      </c>
      <c r="Y88">
        <f>BAWANA!AW88+BAWANA!AX88</f>
        <v>32</v>
      </c>
      <c r="Z88">
        <f>BAWANA!BD88+BAWANA!BE88</f>
        <v>0.95</v>
      </c>
      <c r="AA88">
        <f>BAWANA!X88+BAWANA!Y88</f>
        <v>32</v>
      </c>
      <c r="AB88">
        <f>BAWANA!AE88+BAWANA!AF88</f>
        <v>0.95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287.05</v>
      </c>
      <c r="E89">
        <f>BAWANA!AM89</f>
        <v>0</v>
      </c>
      <c r="F89">
        <f t="shared" si="11"/>
        <v>256</v>
      </c>
      <c r="G89">
        <f t="shared" si="12"/>
        <v>287.05</v>
      </c>
      <c r="H89" s="112"/>
      <c r="I89">
        <f>BRPL_EOD!AI89+BRPL_EOD!AJ89</f>
        <v>133.61000000000001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287.06</v>
      </c>
      <c r="O89" s="112">
        <f t="shared" si="8"/>
        <v>-9.9999999999909051E-3</v>
      </c>
      <c r="P89">
        <v>133.60534557235422</v>
      </c>
      <c r="Q89">
        <v>54.998084024245806</v>
      </c>
      <c r="R89">
        <v>5.8397965582108267</v>
      </c>
      <c r="S89">
        <v>22.999198773775518</v>
      </c>
      <c r="T89">
        <v>69.607575071413649</v>
      </c>
      <c r="U89" s="114">
        <f t="shared" si="9"/>
        <v>287.05</v>
      </c>
      <c r="V89" s="112">
        <f t="shared" si="10"/>
        <v>0</v>
      </c>
      <c r="Y89">
        <f>BAWANA!AW89+BAWANA!AX89</f>
        <v>32</v>
      </c>
      <c r="Z89">
        <f>BAWANA!BD89+BAWANA!BE89</f>
        <v>0.95</v>
      </c>
      <c r="AA89">
        <f>BAWANA!X89+BAWANA!Y89</f>
        <v>32</v>
      </c>
      <c r="AB89">
        <f>BAWANA!AE89+BAWANA!AF89</f>
        <v>0.95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287.05</v>
      </c>
      <c r="E90">
        <f>BAWANA!AM90</f>
        <v>0</v>
      </c>
      <c r="F90">
        <f t="shared" si="11"/>
        <v>256</v>
      </c>
      <c r="G90">
        <f t="shared" si="12"/>
        <v>287.05</v>
      </c>
      <c r="H90" s="112"/>
      <c r="I90">
        <f>BRPL_EOD!AI90+BRPL_EOD!AJ90</f>
        <v>133.61000000000001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287.06</v>
      </c>
      <c r="O90" s="112">
        <f t="shared" si="8"/>
        <v>-9.9999999999909051E-3</v>
      </c>
      <c r="P90">
        <v>133.60534557235422</v>
      </c>
      <c r="Q90">
        <v>54.998084024245806</v>
      </c>
      <c r="R90">
        <v>5.8397965582108267</v>
      </c>
      <c r="S90">
        <v>22.999198773775518</v>
      </c>
      <c r="T90">
        <v>69.607575071413649</v>
      </c>
      <c r="U90" s="114">
        <f t="shared" si="9"/>
        <v>287.05</v>
      </c>
      <c r="V90" s="112">
        <f t="shared" si="10"/>
        <v>0</v>
      </c>
      <c r="Y90">
        <f>BAWANA!AW90+BAWANA!AX90</f>
        <v>32</v>
      </c>
      <c r="Z90">
        <f>BAWANA!BD90+BAWANA!BE90</f>
        <v>0.95</v>
      </c>
      <c r="AA90">
        <f>BAWANA!X90+BAWANA!Y90</f>
        <v>32</v>
      </c>
      <c r="AB90">
        <f>BAWANA!AE90+BAWANA!AF90</f>
        <v>0.95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287.05</v>
      </c>
      <c r="E91">
        <f>BAWANA!AM91</f>
        <v>0</v>
      </c>
      <c r="F91">
        <f t="shared" si="11"/>
        <v>256</v>
      </c>
      <c r="G91">
        <f t="shared" si="12"/>
        <v>287.05</v>
      </c>
      <c r="H91" s="112"/>
      <c r="I91">
        <f>BRPL_EOD!AI91+BRPL_EOD!AJ91</f>
        <v>133.61000000000001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287.06</v>
      </c>
      <c r="O91" s="112">
        <f t="shared" si="8"/>
        <v>-9.9999999999909051E-3</v>
      </c>
      <c r="P91">
        <v>133.60534557235422</v>
      </c>
      <c r="Q91">
        <v>54.998084024245806</v>
      </c>
      <c r="R91">
        <v>5.8397965582108267</v>
      </c>
      <c r="S91">
        <v>22.999198773775518</v>
      </c>
      <c r="T91">
        <v>69.607575071413649</v>
      </c>
      <c r="U91" s="114">
        <f t="shared" si="9"/>
        <v>287.05</v>
      </c>
      <c r="V91" s="112">
        <f t="shared" si="10"/>
        <v>0</v>
      </c>
      <c r="Y91">
        <f>BAWANA!AW91+BAWANA!AX91</f>
        <v>32</v>
      </c>
      <c r="Z91">
        <f>BAWANA!BD91+BAWANA!BE91</f>
        <v>0.95</v>
      </c>
      <c r="AA91">
        <f>BAWANA!X91+BAWANA!Y91</f>
        <v>32</v>
      </c>
      <c r="AB91">
        <f>BAWANA!AE91+BAWANA!AF91</f>
        <v>0.95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287.05</v>
      </c>
      <c r="E92">
        <f>BAWANA!AM92</f>
        <v>0</v>
      </c>
      <c r="F92">
        <f t="shared" si="11"/>
        <v>256</v>
      </c>
      <c r="G92">
        <f t="shared" si="12"/>
        <v>287.05</v>
      </c>
      <c r="H92" s="112"/>
      <c r="I92">
        <f>BRPL_EOD!AI92+BRPL_EOD!AJ92</f>
        <v>133.61000000000001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287.06</v>
      </c>
      <c r="O92" s="112">
        <f t="shared" si="8"/>
        <v>-9.9999999999909051E-3</v>
      </c>
      <c r="P92">
        <v>133.60534557235422</v>
      </c>
      <c r="Q92">
        <v>54.998084024245806</v>
      </c>
      <c r="R92">
        <v>5.8397965582108267</v>
      </c>
      <c r="S92">
        <v>22.999198773775518</v>
      </c>
      <c r="T92">
        <v>69.607575071413649</v>
      </c>
      <c r="U92" s="114">
        <f t="shared" si="9"/>
        <v>287.05</v>
      </c>
      <c r="V92" s="112">
        <f t="shared" si="10"/>
        <v>0</v>
      </c>
      <c r="Y92">
        <f>BAWANA!AW92+BAWANA!AX92</f>
        <v>32</v>
      </c>
      <c r="Z92">
        <f>BAWANA!BD92+BAWANA!BE92</f>
        <v>0.95</v>
      </c>
      <c r="AA92">
        <f>BAWANA!X92+BAWANA!Y92</f>
        <v>32</v>
      </c>
      <c r="AB92">
        <f>BAWANA!AE92+BAWANA!AF92</f>
        <v>0.95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287.05</v>
      </c>
      <c r="E93">
        <f>BAWANA!AM93</f>
        <v>0</v>
      </c>
      <c r="F93">
        <f t="shared" si="11"/>
        <v>256</v>
      </c>
      <c r="G93">
        <f t="shared" si="12"/>
        <v>287.05</v>
      </c>
      <c r="H93" s="112"/>
      <c r="I93">
        <f>BRPL_EOD!AI93+BRPL_EOD!AJ93</f>
        <v>133.61000000000001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287.06</v>
      </c>
      <c r="O93" s="112">
        <f t="shared" si="8"/>
        <v>-9.9999999999909051E-3</v>
      </c>
      <c r="P93">
        <v>133.60534557235422</v>
      </c>
      <c r="Q93">
        <v>54.998084024245806</v>
      </c>
      <c r="R93">
        <v>5.8397965582108267</v>
      </c>
      <c r="S93">
        <v>22.999198773775518</v>
      </c>
      <c r="T93">
        <v>69.607575071413649</v>
      </c>
      <c r="U93" s="114">
        <f t="shared" si="9"/>
        <v>287.05</v>
      </c>
      <c r="V93" s="112">
        <f t="shared" si="10"/>
        <v>0</v>
      </c>
      <c r="Y93">
        <f>BAWANA!AW93+BAWANA!AX93</f>
        <v>32</v>
      </c>
      <c r="Z93">
        <f>BAWANA!BD93+BAWANA!BE93</f>
        <v>0.95</v>
      </c>
      <c r="AA93">
        <f>BAWANA!X93+BAWANA!Y93</f>
        <v>32</v>
      </c>
      <c r="AB93">
        <f>BAWANA!AE93+BAWANA!AF93</f>
        <v>0.95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287.05</v>
      </c>
      <c r="E94">
        <f>BAWANA!AM94</f>
        <v>0</v>
      </c>
      <c r="F94">
        <f t="shared" si="11"/>
        <v>256</v>
      </c>
      <c r="G94">
        <f t="shared" si="12"/>
        <v>287.05</v>
      </c>
      <c r="H94" s="112"/>
      <c r="I94">
        <f>BRPL_EOD!AI94+BRPL_EOD!AJ94</f>
        <v>133.61000000000001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287.06</v>
      </c>
      <c r="O94" s="112">
        <f t="shared" si="8"/>
        <v>-9.9999999999909051E-3</v>
      </c>
      <c r="P94">
        <v>133.60534557235422</v>
      </c>
      <c r="Q94">
        <v>54.998084024245806</v>
      </c>
      <c r="R94">
        <v>5.8397965582108267</v>
      </c>
      <c r="S94">
        <v>22.999198773775518</v>
      </c>
      <c r="T94">
        <v>69.607575071413649</v>
      </c>
      <c r="U94" s="114">
        <f t="shared" si="9"/>
        <v>287.05</v>
      </c>
      <c r="V94" s="112">
        <f t="shared" si="10"/>
        <v>0</v>
      </c>
      <c r="Y94">
        <f>BAWANA!AW94+BAWANA!AX94</f>
        <v>32</v>
      </c>
      <c r="Z94">
        <f>BAWANA!BD94+BAWANA!BE94</f>
        <v>0.95</v>
      </c>
      <c r="AA94">
        <f>BAWANA!X94+BAWANA!Y94</f>
        <v>32</v>
      </c>
      <c r="AB94">
        <f>BAWANA!AE94+BAWANA!AF94</f>
        <v>0.95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287.05</v>
      </c>
      <c r="E95">
        <f>BAWANA!AM95</f>
        <v>0</v>
      </c>
      <c r="F95">
        <f t="shared" si="11"/>
        <v>256</v>
      </c>
      <c r="G95">
        <f t="shared" si="12"/>
        <v>287.05</v>
      </c>
      <c r="H95" s="112"/>
      <c r="I95">
        <f>BRPL_EOD!AI95+BRPL_EOD!AJ95</f>
        <v>133.61000000000001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287.06</v>
      </c>
      <c r="O95" s="112">
        <f t="shared" si="8"/>
        <v>-9.9999999999909051E-3</v>
      </c>
      <c r="P95">
        <v>133.60534557235422</v>
      </c>
      <c r="Q95">
        <v>54.998084024245806</v>
      </c>
      <c r="R95">
        <v>5.8397965582108267</v>
      </c>
      <c r="S95">
        <v>22.999198773775518</v>
      </c>
      <c r="T95">
        <v>69.607575071413649</v>
      </c>
      <c r="U95" s="114">
        <f t="shared" si="9"/>
        <v>287.05</v>
      </c>
      <c r="V95" s="112">
        <f t="shared" si="10"/>
        <v>0</v>
      </c>
      <c r="Y95">
        <f>BAWANA!AW95+BAWANA!AX95</f>
        <v>32</v>
      </c>
      <c r="Z95">
        <f>BAWANA!BD95+BAWANA!BE95</f>
        <v>0.95</v>
      </c>
      <c r="AA95">
        <f>BAWANA!X95+BAWANA!Y95</f>
        <v>32</v>
      </c>
      <c r="AB95">
        <f>BAWANA!AE95+BAWANA!AF95</f>
        <v>0.95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287.05</v>
      </c>
      <c r="E96">
        <f>BAWANA!AM96</f>
        <v>0</v>
      </c>
      <c r="F96">
        <f t="shared" si="11"/>
        <v>256</v>
      </c>
      <c r="G96">
        <f t="shared" si="12"/>
        <v>287.05</v>
      </c>
      <c r="H96" s="112"/>
      <c r="I96">
        <f>BRPL_EOD!AI96+BRPL_EOD!AJ96</f>
        <v>133.61000000000001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287.06</v>
      </c>
      <c r="O96" s="112">
        <f t="shared" si="8"/>
        <v>-9.9999999999909051E-3</v>
      </c>
      <c r="P96">
        <v>133.60534557235422</v>
      </c>
      <c r="Q96">
        <v>54.998084024245806</v>
      </c>
      <c r="R96">
        <v>5.8397965582108267</v>
      </c>
      <c r="S96">
        <v>22.999198773775518</v>
      </c>
      <c r="T96">
        <v>69.607575071413649</v>
      </c>
      <c r="U96" s="114">
        <f t="shared" si="9"/>
        <v>287.05</v>
      </c>
      <c r="V96" s="112">
        <f t="shared" si="10"/>
        <v>0</v>
      </c>
      <c r="Y96">
        <f>BAWANA!AW96+BAWANA!AX96</f>
        <v>32</v>
      </c>
      <c r="Z96">
        <f>BAWANA!BD96+BAWANA!BE96</f>
        <v>0.95</v>
      </c>
      <c r="AA96">
        <f>BAWANA!X96+BAWANA!Y96</f>
        <v>32</v>
      </c>
      <c r="AB96">
        <f>BAWANA!AE96+BAWANA!AF96</f>
        <v>0.95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287.05</v>
      </c>
      <c r="E97">
        <f>BAWANA!AM97</f>
        <v>0</v>
      </c>
      <c r="F97">
        <f t="shared" si="11"/>
        <v>256</v>
      </c>
      <c r="G97">
        <f t="shared" si="12"/>
        <v>287.05</v>
      </c>
      <c r="H97" s="112"/>
      <c r="I97">
        <f>BRPL_EOD!AI97+BRPL_EOD!AJ97</f>
        <v>133.61000000000001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287.06</v>
      </c>
      <c r="O97" s="112">
        <f t="shared" si="8"/>
        <v>-9.9999999999909051E-3</v>
      </c>
      <c r="P97">
        <v>133.60534557235422</v>
      </c>
      <c r="Q97">
        <v>54.998084024245806</v>
      </c>
      <c r="R97">
        <v>5.8397965582108267</v>
      </c>
      <c r="S97">
        <v>22.999198773775518</v>
      </c>
      <c r="T97">
        <v>69.607575071413649</v>
      </c>
      <c r="U97" s="114">
        <f t="shared" si="9"/>
        <v>287.05</v>
      </c>
      <c r="V97" s="112">
        <f t="shared" si="10"/>
        <v>0</v>
      </c>
      <c r="Y97">
        <f>BAWANA!AW97+BAWANA!AX97</f>
        <v>32</v>
      </c>
      <c r="Z97">
        <f>BAWANA!BD97+BAWANA!BE97</f>
        <v>0.95</v>
      </c>
      <c r="AA97">
        <f>BAWANA!X97+BAWANA!Y97</f>
        <v>32</v>
      </c>
      <c r="AB97">
        <f>BAWANA!AE97+BAWANA!AF97</f>
        <v>0.95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287.05</v>
      </c>
      <c r="E98">
        <f>BAWANA!AM98</f>
        <v>0</v>
      </c>
      <c r="F98">
        <f t="shared" si="11"/>
        <v>256</v>
      </c>
      <c r="G98">
        <f t="shared" si="12"/>
        <v>287.05</v>
      </c>
      <c r="H98" s="112"/>
      <c r="I98">
        <f>BRPL_EOD!AI98+BRPL_EOD!AJ98</f>
        <v>133.61000000000001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287.06</v>
      </c>
      <c r="O98" s="112">
        <f t="shared" si="8"/>
        <v>-9.9999999999909051E-3</v>
      </c>
      <c r="P98">
        <v>133.60534557235422</v>
      </c>
      <c r="Q98">
        <v>54.998084024245806</v>
      </c>
      <c r="R98">
        <v>5.8397965582108267</v>
      </c>
      <c r="S98">
        <v>22.999198773775518</v>
      </c>
      <c r="T98">
        <v>69.607575071413649</v>
      </c>
      <c r="U98" s="114">
        <f t="shared" si="9"/>
        <v>287.05</v>
      </c>
      <c r="V98" s="112">
        <f t="shared" si="10"/>
        <v>0</v>
      </c>
      <c r="Y98">
        <f>BAWANA!AW98+BAWANA!AX98</f>
        <v>32</v>
      </c>
      <c r="Z98">
        <f>BAWANA!BD98+BAWANA!BE98</f>
        <v>0.95</v>
      </c>
      <c r="AA98">
        <f>BAWANA!X98+BAWANA!Y98</f>
        <v>32</v>
      </c>
      <c r="AB98">
        <f>BAWANA!AE98+BAWANA!AF98</f>
        <v>0.95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6.4728600000000007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6.4728600000000007</v>
      </c>
      <c r="H99" s="114"/>
      <c r="I99" s="114">
        <f t="shared" si="14"/>
        <v>3.1108875000000014</v>
      </c>
      <c r="J99" s="114">
        <f t="shared" si="14"/>
        <v>1.2004650000000006</v>
      </c>
      <c r="K99" s="114">
        <f t="shared" si="14"/>
        <v>0.14015999999999981</v>
      </c>
      <c r="L99" s="114">
        <f t="shared" si="14"/>
        <v>0.55261249999999995</v>
      </c>
      <c r="M99" s="114">
        <f t="shared" si="14"/>
        <v>1.4688974999999993</v>
      </c>
      <c r="N99" s="114">
        <f t="shared" si="14"/>
        <v>6.4730225000000097</v>
      </c>
      <c r="O99" s="114">
        <f t="shared" si="14"/>
        <v>-1.6250000000034959E-4</v>
      </c>
      <c r="P99" s="114">
        <f t="shared" si="14"/>
        <v>3.1108107173303301</v>
      </c>
      <c r="Q99" s="114">
        <f t="shared" si="14"/>
        <v>1.2004345588566734</v>
      </c>
      <c r="R99" s="114">
        <f t="shared" si="14"/>
        <v>0.14015648456797056</v>
      </c>
      <c r="S99" s="114">
        <f t="shared" si="14"/>
        <v>0.55259863105174956</v>
      </c>
      <c r="T99" s="114">
        <f t="shared" si="14"/>
        <v>1.4688596081932788</v>
      </c>
      <c r="U99" s="114">
        <f t="shared" si="14"/>
        <v>6.4728599999999998</v>
      </c>
      <c r="V99" s="114">
        <f t="shared" si="10"/>
        <v>0</v>
      </c>
      <c r="Y99" s="114">
        <f>SUM(Y3:Y98)/4000</f>
        <v>0.64519749999999931</v>
      </c>
      <c r="Z99" s="114">
        <f t="shared" ref="Z99:AD99" si="15">SUM(Z3:Z98)/4000</f>
        <v>0.56194249999999857</v>
      </c>
      <c r="AA99" s="114">
        <f t="shared" si="15"/>
        <v>0.64519749999999931</v>
      </c>
      <c r="AB99" s="114">
        <f t="shared" si="15"/>
        <v>0.56194249999999857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298.82900000000001</v>
      </c>
      <c r="E3">
        <f>BAWANA!AQ3</f>
        <v>0</v>
      </c>
      <c r="F3">
        <f>(B3+C3)*0.8</f>
        <v>768</v>
      </c>
      <c r="G3">
        <f>(D3+E3)</f>
        <v>298.82900000000001</v>
      </c>
      <c r="H3" s="112"/>
      <c r="I3">
        <f>BRPL_EOD!AM3+BRPL_EOD!AN3</f>
        <v>298.83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298.83</v>
      </c>
      <c r="O3" s="112">
        <f t="shared" ref="O3:O66" si="1">G3-N3</f>
        <v>-9.9999999997635314E-4</v>
      </c>
      <c r="P3">
        <v>298.82900000000001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298.82900000000001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298.82900000000001</v>
      </c>
      <c r="E4">
        <f>BAWANA!AQ4</f>
        <v>0</v>
      </c>
      <c r="F4">
        <f t="shared" ref="F4:F67" si="4">(B4+C4)*0.8</f>
        <v>768</v>
      </c>
      <c r="G4">
        <f t="shared" ref="G4:G67" si="5">(D4+E4)</f>
        <v>298.82900000000001</v>
      </c>
      <c r="H4" s="112"/>
      <c r="I4">
        <f>BRPL_EOD!AM4+BRPL_EOD!AN4</f>
        <v>298.83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298.83</v>
      </c>
      <c r="O4" s="112">
        <f t="shared" si="1"/>
        <v>-9.9999999997635314E-4</v>
      </c>
      <c r="P4">
        <v>298.82900000000001</v>
      </c>
      <c r="Q4">
        <v>0</v>
      </c>
      <c r="R4">
        <v>0</v>
      </c>
      <c r="S4">
        <v>0</v>
      </c>
      <c r="T4">
        <v>0</v>
      </c>
      <c r="U4" s="114">
        <f t="shared" si="2"/>
        <v>298.82900000000001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298.82900000000001</v>
      </c>
      <c r="E5">
        <f>BAWANA!AQ5</f>
        <v>0</v>
      </c>
      <c r="F5">
        <f t="shared" si="4"/>
        <v>768</v>
      </c>
      <c r="G5">
        <f t="shared" si="5"/>
        <v>298.82900000000001</v>
      </c>
      <c r="H5" s="112"/>
      <c r="I5">
        <f>BRPL_EOD!AM5+BRPL_EOD!AN5</f>
        <v>298.83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298.83</v>
      </c>
      <c r="O5" s="112">
        <f t="shared" si="1"/>
        <v>-9.9999999997635314E-4</v>
      </c>
      <c r="P5">
        <v>298.82900000000001</v>
      </c>
      <c r="Q5">
        <v>0</v>
      </c>
      <c r="R5">
        <v>0</v>
      </c>
      <c r="S5">
        <v>0</v>
      </c>
      <c r="T5">
        <v>0</v>
      </c>
      <c r="U5" s="114">
        <f t="shared" si="2"/>
        <v>298.82900000000001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298.82900000000001</v>
      </c>
      <c r="E6">
        <f>BAWANA!AQ6</f>
        <v>0</v>
      </c>
      <c r="F6">
        <f t="shared" si="4"/>
        <v>768</v>
      </c>
      <c r="G6">
        <f t="shared" si="5"/>
        <v>298.82900000000001</v>
      </c>
      <c r="H6" s="112"/>
      <c r="I6">
        <f>BRPL_EOD!AM6+BRPL_EOD!AN6</f>
        <v>298.83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298.83</v>
      </c>
      <c r="O6" s="112">
        <f t="shared" si="1"/>
        <v>-9.9999999997635314E-4</v>
      </c>
      <c r="P6">
        <v>298.82900000000001</v>
      </c>
      <c r="Q6">
        <v>0</v>
      </c>
      <c r="R6">
        <v>0</v>
      </c>
      <c r="S6">
        <v>0</v>
      </c>
      <c r="T6">
        <v>0</v>
      </c>
      <c r="U6" s="114">
        <f t="shared" si="2"/>
        <v>298.82900000000001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298.82900000000001</v>
      </c>
      <c r="E7">
        <f>BAWANA!AQ7</f>
        <v>0</v>
      </c>
      <c r="F7">
        <f t="shared" si="4"/>
        <v>768</v>
      </c>
      <c r="G7">
        <f t="shared" si="5"/>
        <v>298.82900000000001</v>
      </c>
      <c r="H7" s="112"/>
      <c r="I7">
        <f>BRPL_EOD!AM7+BRPL_EOD!AN7</f>
        <v>298.83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298.83</v>
      </c>
      <c r="O7" s="112">
        <f t="shared" si="1"/>
        <v>-9.9999999997635314E-4</v>
      </c>
      <c r="P7">
        <v>298.82900000000001</v>
      </c>
      <c r="Q7">
        <v>0</v>
      </c>
      <c r="R7">
        <v>0</v>
      </c>
      <c r="S7">
        <v>0</v>
      </c>
      <c r="T7">
        <v>0</v>
      </c>
      <c r="U7" s="114">
        <f t="shared" si="2"/>
        <v>298.82900000000001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298.82900000000001</v>
      </c>
      <c r="E8">
        <f>BAWANA!AQ8</f>
        <v>0</v>
      </c>
      <c r="F8">
        <f t="shared" si="4"/>
        <v>768</v>
      </c>
      <c r="G8">
        <f t="shared" si="5"/>
        <v>298.82900000000001</v>
      </c>
      <c r="H8" s="112"/>
      <c r="I8">
        <f>BRPL_EOD!AM8+BRPL_EOD!AN8</f>
        <v>298.83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298.83</v>
      </c>
      <c r="O8" s="112">
        <f t="shared" si="1"/>
        <v>-9.9999999997635314E-4</v>
      </c>
      <c r="P8">
        <v>298.82900000000001</v>
      </c>
      <c r="Q8">
        <v>0</v>
      </c>
      <c r="R8">
        <v>0</v>
      </c>
      <c r="S8">
        <v>0</v>
      </c>
      <c r="T8">
        <v>0</v>
      </c>
      <c r="U8" s="114">
        <f t="shared" si="2"/>
        <v>298.82900000000001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298.82900000000001</v>
      </c>
      <c r="E9">
        <f>BAWANA!AQ9</f>
        <v>0</v>
      </c>
      <c r="F9">
        <f t="shared" si="4"/>
        <v>768</v>
      </c>
      <c r="G9">
        <f t="shared" si="5"/>
        <v>298.82900000000001</v>
      </c>
      <c r="H9" s="112"/>
      <c r="I9">
        <f>BRPL_EOD!AM9+BRPL_EOD!AN9</f>
        <v>298.83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298.83</v>
      </c>
      <c r="O9" s="112">
        <f t="shared" si="1"/>
        <v>-9.9999999997635314E-4</v>
      </c>
      <c r="P9">
        <v>298.82900000000001</v>
      </c>
      <c r="Q9">
        <v>0</v>
      </c>
      <c r="R9">
        <v>0</v>
      </c>
      <c r="S9">
        <v>0</v>
      </c>
      <c r="T9">
        <v>0</v>
      </c>
      <c r="U9" s="114">
        <f t="shared" si="2"/>
        <v>298.82900000000001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298.82900000000001</v>
      </c>
      <c r="E10">
        <f>BAWANA!AQ10</f>
        <v>0</v>
      </c>
      <c r="F10">
        <f t="shared" si="4"/>
        <v>768</v>
      </c>
      <c r="G10">
        <f t="shared" si="5"/>
        <v>298.82900000000001</v>
      </c>
      <c r="H10" s="112"/>
      <c r="I10">
        <f>BRPL_EOD!AM10+BRPL_EOD!AN10</f>
        <v>298.83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298.83</v>
      </c>
      <c r="O10" s="112">
        <f t="shared" si="1"/>
        <v>-9.9999999997635314E-4</v>
      </c>
      <c r="P10">
        <v>298.82900000000001</v>
      </c>
      <c r="Q10">
        <v>0</v>
      </c>
      <c r="R10">
        <v>0</v>
      </c>
      <c r="S10">
        <v>0</v>
      </c>
      <c r="T10">
        <v>0</v>
      </c>
      <c r="U10" s="114">
        <f t="shared" si="2"/>
        <v>298.82900000000001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250</v>
      </c>
      <c r="E11">
        <f>BAWANA!AQ11</f>
        <v>0</v>
      </c>
      <c r="F11">
        <f t="shared" si="4"/>
        <v>768</v>
      </c>
      <c r="G11">
        <f t="shared" si="5"/>
        <v>250</v>
      </c>
      <c r="H11" s="112"/>
      <c r="I11">
        <f>BRPL_EOD!AM11+BRPL_EOD!AN11</f>
        <v>250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250</v>
      </c>
      <c r="O11" s="112">
        <f t="shared" si="1"/>
        <v>0</v>
      </c>
      <c r="P11">
        <v>250</v>
      </c>
      <c r="Q11">
        <v>0</v>
      </c>
      <c r="R11">
        <v>0</v>
      </c>
      <c r="S11">
        <v>0</v>
      </c>
      <c r="T11">
        <v>0</v>
      </c>
      <c r="U11" s="114">
        <f t="shared" si="2"/>
        <v>250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180</v>
      </c>
      <c r="E12">
        <f>BAWANA!AQ12</f>
        <v>0</v>
      </c>
      <c r="F12">
        <f t="shared" si="4"/>
        <v>768</v>
      </c>
      <c r="G12">
        <f t="shared" si="5"/>
        <v>180</v>
      </c>
      <c r="H12" s="112"/>
      <c r="I12">
        <f>BRPL_EOD!AM12+BRPL_EOD!AN12</f>
        <v>180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180</v>
      </c>
      <c r="O12" s="112">
        <f t="shared" si="1"/>
        <v>0</v>
      </c>
      <c r="P12">
        <v>180</v>
      </c>
      <c r="Q12">
        <v>0</v>
      </c>
      <c r="R12">
        <v>0</v>
      </c>
      <c r="S12">
        <v>0</v>
      </c>
      <c r="T12">
        <v>0</v>
      </c>
      <c r="U12" s="114">
        <f t="shared" si="2"/>
        <v>180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768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768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768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768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768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768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768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768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768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768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768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768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768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768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768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768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768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768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768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768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768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768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768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768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768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752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752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752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752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752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752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752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752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752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752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752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752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736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736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736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736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736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736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736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736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736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736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736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736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736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736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736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736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736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736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736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736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736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736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736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752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752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752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752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752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752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160</v>
      </c>
      <c r="E81">
        <f>BAWANA!AQ81</f>
        <v>0</v>
      </c>
      <c r="F81">
        <f t="shared" si="11"/>
        <v>752</v>
      </c>
      <c r="G81">
        <f t="shared" si="12"/>
        <v>160</v>
      </c>
      <c r="H81" s="112"/>
      <c r="I81">
        <f>BRPL_EOD!AM81+BRPL_EOD!AN81</f>
        <v>160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160</v>
      </c>
      <c r="O81" s="112">
        <f t="shared" si="8"/>
        <v>0</v>
      </c>
      <c r="P81">
        <v>160</v>
      </c>
      <c r="Q81">
        <v>0</v>
      </c>
      <c r="R81">
        <v>0</v>
      </c>
      <c r="S81">
        <v>0</v>
      </c>
      <c r="T81">
        <v>0</v>
      </c>
      <c r="U81" s="114">
        <f t="shared" si="9"/>
        <v>160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160</v>
      </c>
      <c r="E82">
        <f>BAWANA!AQ82</f>
        <v>0</v>
      </c>
      <c r="F82">
        <f t="shared" si="11"/>
        <v>752</v>
      </c>
      <c r="G82">
        <f t="shared" si="12"/>
        <v>160</v>
      </c>
      <c r="H82" s="112"/>
      <c r="I82">
        <f>BRPL_EOD!AM82+BRPL_EOD!AN82</f>
        <v>160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160</v>
      </c>
      <c r="O82" s="112">
        <f t="shared" si="8"/>
        <v>0</v>
      </c>
      <c r="P82">
        <v>160</v>
      </c>
      <c r="Q82">
        <v>0</v>
      </c>
      <c r="R82">
        <v>0</v>
      </c>
      <c r="S82">
        <v>0</v>
      </c>
      <c r="T82">
        <v>0</v>
      </c>
      <c r="U82" s="114">
        <f t="shared" si="9"/>
        <v>160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160</v>
      </c>
      <c r="E83">
        <f>BAWANA!AQ83</f>
        <v>0</v>
      </c>
      <c r="F83">
        <f t="shared" si="11"/>
        <v>752</v>
      </c>
      <c r="G83">
        <f t="shared" si="12"/>
        <v>160</v>
      </c>
      <c r="H83" s="112"/>
      <c r="I83">
        <f>BRPL_EOD!AM83+BRPL_EOD!AN83</f>
        <v>160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160</v>
      </c>
      <c r="O83" s="112">
        <f t="shared" si="8"/>
        <v>0</v>
      </c>
      <c r="P83">
        <v>160</v>
      </c>
      <c r="Q83">
        <v>0</v>
      </c>
      <c r="R83">
        <v>0</v>
      </c>
      <c r="S83">
        <v>0</v>
      </c>
      <c r="T83">
        <v>0</v>
      </c>
      <c r="U83" s="114">
        <f t="shared" si="9"/>
        <v>160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183</v>
      </c>
      <c r="E84">
        <f>BAWANA!AQ84</f>
        <v>0</v>
      </c>
      <c r="F84">
        <f t="shared" si="11"/>
        <v>752</v>
      </c>
      <c r="G84">
        <f t="shared" si="12"/>
        <v>183</v>
      </c>
      <c r="H84" s="112"/>
      <c r="I84">
        <f>BRPL_EOD!AM84+BRPL_EOD!AN84</f>
        <v>183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183</v>
      </c>
      <c r="O84" s="112">
        <f t="shared" si="8"/>
        <v>0</v>
      </c>
      <c r="P84">
        <v>183</v>
      </c>
      <c r="Q84">
        <v>0</v>
      </c>
      <c r="R84">
        <v>0</v>
      </c>
      <c r="S84">
        <v>0</v>
      </c>
      <c r="T84">
        <v>0</v>
      </c>
      <c r="U84" s="114">
        <f t="shared" si="9"/>
        <v>183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224</v>
      </c>
      <c r="E85">
        <f>BAWANA!AQ85</f>
        <v>0</v>
      </c>
      <c r="F85">
        <f t="shared" si="11"/>
        <v>752</v>
      </c>
      <c r="G85">
        <f t="shared" si="12"/>
        <v>224</v>
      </c>
      <c r="H85" s="112"/>
      <c r="I85">
        <f>BRPL_EOD!AM85+BRPL_EOD!AN85</f>
        <v>224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224</v>
      </c>
      <c r="O85" s="112">
        <f t="shared" si="8"/>
        <v>0</v>
      </c>
      <c r="P85">
        <v>224</v>
      </c>
      <c r="Q85">
        <v>0</v>
      </c>
      <c r="R85">
        <v>0</v>
      </c>
      <c r="S85">
        <v>0</v>
      </c>
      <c r="T85">
        <v>0</v>
      </c>
      <c r="U85" s="114">
        <f t="shared" si="9"/>
        <v>224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315.60300000000001</v>
      </c>
      <c r="E86">
        <f>BAWANA!AQ86</f>
        <v>0</v>
      </c>
      <c r="F86">
        <f t="shared" si="11"/>
        <v>752</v>
      </c>
      <c r="G86">
        <f t="shared" si="12"/>
        <v>315.60300000000001</v>
      </c>
      <c r="H86" s="112"/>
      <c r="I86">
        <f>BRPL_EOD!AM86+BRPL_EOD!AN86</f>
        <v>315.60000000000002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315.60000000000002</v>
      </c>
      <c r="O86" s="112">
        <f t="shared" si="8"/>
        <v>2.9999999999859028E-3</v>
      </c>
      <c r="P86">
        <v>315.60000000000002</v>
      </c>
      <c r="Q86">
        <v>1.1050628248628134E-3</v>
      </c>
      <c r="R86">
        <v>1.1173413006946225E-4</v>
      </c>
      <c r="S86">
        <v>4.4791879834439369E-4</v>
      </c>
      <c r="T86">
        <v>1.3352842467092333E-3</v>
      </c>
      <c r="U86" s="114">
        <f t="shared" si="9"/>
        <v>315.60300000000001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342.20299999999997</v>
      </c>
      <c r="E87">
        <f>BAWANA!AQ87</f>
        <v>0</v>
      </c>
      <c r="F87">
        <f t="shared" si="11"/>
        <v>752</v>
      </c>
      <c r="G87">
        <f t="shared" si="12"/>
        <v>342.20299999999997</v>
      </c>
      <c r="H87" s="112"/>
      <c r="I87">
        <f>BRPL_EOD!AM87+BRPL_EOD!AN87</f>
        <v>342.2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342.2</v>
      </c>
      <c r="O87" s="112">
        <f t="shared" si="8"/>
        <v>2.9999999999859028E-3</v>
      </c>
      <c r="P87">
        <v>342.2</v>
      </c>
      <c r="Q87">
        <v>1.1050628248628134E-3</v>
      </c>
      <c r="R87">
        <v>1.1173413006946225E-4</v>
      </c>
      <c r="S87">
        <v>4.4791879834439369E-4</v>
      </c>
      <c r="T87">
        <v>1.3352842467092333E-3</v>
      </c>
      <c r="U87" s="114">
        <f t="shared" si="9"/>
        <v>342.20299999999997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360.20299999999997</v>
      </c>
      <c r="E88">
        <f>BAWANA!AQ88</f>
        <v>0</v>
      </c>
      <c r="F88">
        <f t="shared" si="11"/>
        <v>752</v>
      </c>
      <c r="G88">
        <f t="shared" si="12"/>
        <v>360.20299999999997</v>
      </c>
      <c r="H88" s="112"/>
      <c r="I88">
        <f>BRPL_EOD!AM88+BRPL_EOD!AN88</f>
        <v>360.2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360.2</v>
      </c>
      <c r="O88" s="112">
        <f t="shared" si="8"/>
        <v>2.9999999999859028E-3</v>
      </c>
      <c r="P88">
        <v>360.2</v>
      </c>
      <c r="Q88">
        <v>1.1050628248628134E-3</v>
      </c>
      <c r="R88">
        <v>1.1173413006946225E-4</v>
      </c>
      <c r="S88">
        <v>4.4791879834439369E-4</v>
      </c>
      <c r="T88">
        <v>1.3352842467092333E-3</v>
      </c>
      <c r="U88" s="114">
        <f t="shared" si="9"/>
        <v>360.20299999999997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367.20299999999997</v>
      </c>
      <c r="E89">
        <f>BAWANA!AQ89</f>
        <v>0</v>
      </c>
      <c r="F89">
        <f t="shared" si="11"/>
        <v>752</v>
      </c>
      <c r="G89">
        <f t="shared" si="12"/>
        <v>367.20299999999997</v>
      </c>
      <c r="H89" s="112"/>
      <c r="I89">
        <f>BRPL_EOD!AM89+BRPL_EOD!AN89</f>
        <v>367.2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367.2</v>
      </c>
      <c r="O89" s="112">
        <f t="shared" si="8"/>
        <v>2.9999999999859028E-3</v>
      </c>
      <c r="P89">
        <v>367.2</v>
      </c>
      <c r="Q89">
        <v>1.1050628248628134E-3</v>
      </c>
      <c r="R89">
        <v>1.1173413006946225E-4</v>
      </c>
      <c r="S89">
        <v>4.4791879834439369E-4</v>
      </c>
      <c r="T89">
        <v>1.3352842467092333E-3</v>
      </c>
      <c r="U89" s="114">
        <f t="shared" si="9"/>
        <v>367.20299999999997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375.20299999999997</v>
      </c>
      <c r="E90">
        <f>BAWANA!AQ90</f>
        <v>0</v>
      </c>
      <c r="F90">
        <f t="shared" si="11"/>
        <v>752</v>
      </c>
      <c r="G90">
        <f t="shared" si="12"/>
        <v>375.20299999999997</v>
      </c>
      <c r="H90" s="112"/>
      <c r="I90">
        <f>BRPL_EOD!AM90+BRPL_EOD!AN90</f>
        <v>375.2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375.2</v>
      </c>
      <c r="O90" s="112">
        <f t="shared" si="8"/>
        <v>2.9999999999859028E-3</v>
      </c>
      <c r="P90">
        <v>375.2</v>
      </c>
      <c r="Q90">
        <v>1.1050628248628134E-3</v>
      </c>
      <c r="R90">
        <v>1.1173413006946225E-4</v>
      </c>
      <c r="S90">
        <v>4.4791879834439369E-4</v>
      </c>
      <c r="T90">
        <v>1.3352842467092333E-3</v>
      </c>
      <c r="U90" s="114">
        <f t="shared" si="9"/>
        <v>375.20299999999997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392.60300000000001</v>
      </c>
      <c r="E91">
        <f>BAWANA!AQ91</f>
        <v>0</v>
      </c>
      <c r="F91">
        <f t="shared" si="11"/>
        <v>752</v>
      </c>
      <c r="G91">
        <f t="shared" si="12"/>
        <v>392.60300000000001</v>
      </c>
      <c r="H91" s="112"/>
      <c r="I91">
        <f>BRPL_EOD!AM91+BRPL_EOD!AN91</f>
        <v>392.6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392.6</v>
      </c>
      <c r="O91" s="112">
        <f t="shared" si="8"/>
        <v>2.9999999999859028E-3</v>
      </c>
      <c r="P91">
        <v>392.6</v>
      </c>
      <c r="Q91">
        <v>1.1050628248628134E-3</v>
      </c>
      <c r="R91">
        <v>1.1173413006946225E-4</v>
      </c>
      <c r="S91">
        <v>4.4791879834439369E-4</v>
      </c>
      <c r="T91">
        <v>1.3352842467092333E-3</v>
      </c>
      <c r="U91" s="114">
        <f t="shared" si="9"/>
        <v>392.60300000000001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392.60300000000001</v>
      </c>
      <c r="E92">
        <f>BAWANA!AQ92</f>
        <v>0</v>
      </c>
      <c r="F92">
        <f t="shared" si="11"/>
        <v>752</v>
      </c>
      <c r="G92">
        <f t="shared" si="12"/>
        <v>392.60300000000001</v>
      </c>
      <c r="H92" s="112"/>
      <c r="I92">
        <f>BRPL_EOD!AM92+BRPL_EOD!AN92</f>
        <v>392.6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392.6</v>
      </c>
      <c r="O92" s="112">
        <f t="shared" si="8"/>
        <v>2.9999999999859028E-3</v>
      </c>
      <c r="P92">
        <v>392.6</v>
      </c>
      <c r="Q92">
        <v>1.1050628248628134E-3</v>
      </c>
      <c r="R92">
        <v>1.1173413006946225E-4</v>
      </c>
      <c r="S92">
        <v>4.4791879834439369E-4</v>
      </c>
      <c r="T92">
        <v>1.3352842467092333E-3</v>
      </c>
      <c r="U92" s="114">
        <f t="shared" si="9"/>
        <v>392.60300000000001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392.60300000000001</v>
      </c>
      <c r="E93">
        <f>BAWANA!AQ93</f>
        <v>0</v>
      </c>
      <c r="F93">
        <f t="shared" si="11"/>
        <v>752</v>
      </c>
      <c r="G93">
        <f t="shared" si="12"/>
        <v>392.60300000000001</v>
      </c>
      <c r="H93" s="112"/>
      <c r="I93">
        <f>BRPL_EOD!AM93+BRPL_EOD!AN93</f>
        <v>392.6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392.6</v>
      </c>
      <c r="O93" s="112">
        <f t="shared" si="8"/>
        <v>2.9999999999859028E-3</v>
      </c>
      <c r="P93">
        <v>392.6</v>
      </c>
      <c r="Q93">
        <v>1.1050628248628134E-3</v>
      </c>
      <c r="R93">
        <v>1.1173413006946225E-4</v>
      </c>
      <c r="S93">
        <v>4.4791879834439369E-4</v>
      </c>
      <c r="T93">
        <v>1.3352842467092333E-3</v>
      </c>
      <c r="U93" s="114">
        <f t="shared" si="9"/>
        <v>392.60300000000001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392.60300000000001</v>
      </c>
      <c r="E94">
        <f>BAWANA!AQ94</f>
        <v>0</v>
      </c>
      <c r="F94">
        <f t="shared" si="11"/>
        <v>752</v>
      </c>
      <c r="G94">
        <f t="shared" si="12"/>
        <v>392.60300000000001</v>
      </c>
      <c r="H94" s="112"/>
      <c r="I94">
        <f>BRPL_EOD!AM94+BRPL_EOD!AN94</f>
        <v>392.6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392.6</v>
      </c>
      <c r="O94" s="112">
        <f t="shared" si="8"/>
        <v>2.9999999999859028E-3</v>
      </c>
      <c r="P94">
        <v>392.6</v>
      </c>
      <c r="Q94">
        <v>1.1050628248628134E-3</v>
      </c>
      <c r="R94">
        <v>1.1173413006946225E-4</v>
      </c>
      <c r="S94">
        <v>4.4791879834439369E-4</v>
      </c>
      <c r="T94">
        <v>1.3352842467092333E-3</v>
      </c>
      <c r="U94" s="114">
        <f t="shared" si="9"/>
        <v>392.60300000000001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392.60300000000001</v>
      </c>
      <c r="E95">
        <f>BAWANA!AQ95</f>
        <v>0</v>
      </c>
      <c r="F95">
        <f t="shared" si="11"/>
        <v>752</v>
      </c>
      <c r="G95">
        <f t="shared" si="12"/>
        <v>392.60300000000001</v>
      </c>
      <c r="H95" s="112"/>
      <c r="I95">
        <f>BRPL_EOD!AM95+BRPL_EOD!AN95</f>
        <v>392.6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392.6</v>
      </c>
      <c r="O95" s="112">
        <f t="shared" si="8"/>
        <v>2.9999999999859028E-3</v>
      </c>
      <c r="P95">
        <v>392.6</v>
      </c>
      <c r="Q95">
        <v>1.1050628248628134E-3</v>
      </c>
      <c r="R95">
        <v>1.1173413006946225E-4</v>
      </c>
      <c r="S95">
        <v>4.4791879834439369E-4</v>
      </c>
      <c r="T95">
        <v>1.3352842467092333E-3</v>
      </c>
      <c r="U95" s="114">
        <f t="shared" si="9"/>
        <v>392.60300000000001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392.60300000000001</v>
      </c>
      <c r="E96">
        <f>BAWANA!AQ96</f>
        <v>0</v>
      </c>
      <c r="F96">
        <f t="shared" si="11"/>
        <v>752</v>
      </c>
      <c r="G96">
        <f t="shared" si="12"/>
        <v>392.60300000000001</v>
      </c>
      <c r="H96" s="112"/>
      <c r="I96">
        <f>BRPL_EOD!AM96+BRPL_EOD!AN96</f>
        <v>392.6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392.6</v>
      </c>
      <c r="O96" s="112">
        <f t="shared" si="8"/>
        <v>2.9999999999859028E-3</v>
      </c>
      <c r="P96">
        <v>392.6</v>
      </c>
      <c r="Q96">
        <v>1.1050628248628134E-3</v>
      </c>
      <c r="R96">
        <v>1.1173413006946225E-4</v>
      </c>
      <c r="S96">
        <v>4.4791879834439369E-4</v>
      </c>
      <c r="T96">
        <v>1.3352842467092333E-3</v>
      </c>
      <c r="U96" s="114">
        <f t="shared" si="9"/>
        <v>392.60300000000001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392.60300000000001</v>
      </c>
      <c r="E97">
        <f>BAWANA!AQ97</f>
        <v>0</v>
      </c>
      <c r="F97">
        <f t="shared" si="11"/>
        <v>752</v>
      </c>
      <c r="G97">
        <f t="shared" si="12"/>
        <v>392.60300000000001</v>
      </c>
      <c r="H97" s="112"/>
      <c r="I97">
        <f>BRPL_EOD!AM97+BRPL_EOD!AN97</f>
        <v>392.6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392.6</v>
      </c>
      <c r="O97" s="112">
        <f t="shared" si="8"/>
        <v>2.9999999999859028E-3</v>
      </c>
      <c r="P97">
        <v>392.6</v>
      </c>
      <c r="Q97">
        <v>1.1050628248628134E-3</v>
      </c>
      <c r="R97">
        <v>1.1173413006946225E-4</v>
      </c>
      <c r="S97">
        <v>4.4791879834439369E-4</v>
      </c>
      <c r="T97">
        <v>1.3352842467092333E-3</v>
      </c>
      <c r="U97" s="114">
        <f t="shared" si="9"/>
        <v>392.60300000000001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392.60300000000001</v>
      </c>
      <c r="E98">
        <f>BAWANA!AQ98</f>
        <v>0</v>
      </c>
      <c r="F98">
        <f t="shared" si="11"/>
        <v>752</v>
      </c>
      <c r="G98">
        <f t="shared" si="12"/>
        <v>392.60300000000001</v>
      </c>
      <c r="H98" s="112"/>
      <c r="I98">
        <f>BRPL_EOD!AM98+BRPL_EOD!AN98</f>
        <v>392.6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392.6</v>
      </c>
      <c r="O98" s="112">
        <f t="shared" si="8"/>
        <v>2.9999999999859028E-3</v>
      </c>
      <c r="P98">
        <v>392.6</v>
      </c>
      <c r="Q98">
        <v>1.1050628248628134E-3</v>
      </c>
      <c r="R98">
        <v>1.1173413006946225E-4</v>
      </c>
      <c r="S98">
        <v>4.4791879834439369E-4</v>
      </c>
      <c r="T98">
        <v>1.3352842467092333E-3</v>
      </c>
      <c r="U98" s="114">
        <f t="shared" si="9"/>
        <v>392.60300000000001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22.62</v>
      </c>
      <c r="C99" s="114">
        <f t="shared" ref="C99:U99" si="14">SUM(C3:C98)/4000</f>
        <v>0</v>
      </c>
      <c r="D99" s="114">
        <f t="shared" si="14"/>
        <v>4.7022177499999982</v>
      </c>
      <c r="E99" s="114">
        <f t="shared" si="14"/>
        <v>0</v>
      </c>
      <c r="F99" s="114">
        <f t="shared" si="14"/>
        <v>18.096</v>
      </c>
      <c r="G99" s="114">
        <f t="shared" si="14"/>
        <v>4.7022177499999982</v>
      </c>
      <c r="H99" s="114"/>
      <c r="I99" s="114">
        <f t="shared" si="14"/>
        <v>4.7022099999999982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4.7022099999999982</v>
      </c>
      <c r="O99" s="114">
        <f t="shared" si="14"/>
        <v>7.7500000000014776E-6</v>
      </c>
      <c r="P99" s="114">
        <f t="shared" si="14"/>
        <v>4.7022079999999988</v>
      </c>
      <c r="Q99" s="114">
        <f t="shared" si="14"/>
        <v>3.5914541808041448E-6</v>
      </c>
      <c r="R99" s="114">
        <f t="shared" si="14"/>
        <v>3.6313592272575221E-7</v>
      </c>
      <c r="S99" s="114">
        <f t="shared" si="14"/>
        <v>1.4557360946192791E-6</v>
      </c>
      <c r="T99" s="114">
        <f t="shared" si="14"/>
        <v>4.3396738018050085E-6</v>
      </c>
      <c r="U99" s="114">
        <f t="shared" si="14"/>
        <v>4.7022177499999982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552.44379900000001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22.453313000000001</v>
      </c>
      <c r="S3">
        <v>27.638981000000001</v>
      </c>
      <c r="T3">
        <v>3.0945860000000001</v>
      </c>
      <c r="U3">
        <v>415.125</v>
      </c>
      <c r="V3">
        <v>20.801072000000001</v>
      </c>
      <c r="W3">
        <v>46.399079999999998</v>
      </c>
      <c r="X3">
        <v>148.30237500000001</v>
      </c>
      <c r="Y3">
        <v>0</v>
      </c>
      <c r="Z3">
        <v>19.5624</v>
      </c>
      <c r="AA3">
        <v>28.09872</v>
      </c>
      <c r="AB3">
        <v>48.499828000000001</v>
      </c>
      <c r="AC3">
        <v>34.831252999999997</v>
      </c>
      <c r="AD3">
        <v>0</v>
      </c>
      <c r="AE3">
        <v>58.358386000000003</v>
      </c>
      <c r="AF3">
        <v>9.222505</v>
      </c>
      <c r="AG3">
        <v>0</v>
      </c>
      <c r="AH3">
        <v>44.572744</v>
      </c>
      <c r="AI3">
        <v>0</v>
      </c>
      <c r="AJ3">
        <v>0</v>
      </c>
      <c r="AK3">
        <v>69.837547999999998</v>
      </c>
      <c r="AL3">
        <v>37.183999999999997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10.35857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3165.2740119999994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552.44379900000001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22.453313000000001</v>
      </c>
      <c r="S4">
        <v>27.638981000000001</v>
      </c>
      <c r="T4">
        <v>3.0945860000000001</v>
      </c>
      <c r="U4">
        <v>415.125</v>
      </c>
      <c r="V4">
        <v>20.801072000000001</v>
      </c>
      <c r="W4">
        <v>46.399079999999998</v>
      </c>
      <c r="X4">
        <v>148.30237500000001</v>
      </c>
      <c r="Y4">
        <v>0</v>
      </c>
      <c r="Z4">
        <v>19.5624</v>
      </c>
      <c r="AA4">
        <v>28.09872</v>
      </c>
      <c r="AB4">
        <v>48.499828000000001</v>
      </c>
      <c r="AC4">
        <v>34.831252999999997</v>
      </c>
      <c r="AD4">
        <v>0</v>
      </c>
      <c r="AE4">
        <v>58.358386000000003</v>
      </c>
      <c r="AF4">
        <v>9.222505</v>
      </c>
      <c r="AG4">
        <v>50.819474</v>
      </c>
      <c r="AH4">
        <v>44.572744</v>
      </c>
      <c r="AI4">
        <v>0</v>
      </c>
      <c r="AJ4">
        <v>0</v>
      </c>
      <c r="AK4">
        <v>69.837547999999998</v>
      </c>
      <c r="AL4">
        <v>37.183999999999997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0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3205.7349159999994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552.44379900000001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22.453313000000001</v>
      </c>
      <c r="S5">
        <v>27.638981000000001</v>
      </c>
      <c r="T5">
        <v>3.0945860000000001</v>
      </c>
      <c r="U5">
        <v>415.125</v>
      </c>
      <c r="V5">
        <v>20.801072000000001</v>
      </c>
      <c r="W5">
        <v>46.399079999999998</v>
      </c>
      <c r="X5">
        <v>148.30237500000001</v>
      </c>
      <c r="Y5">
        <v>0</v>
      </c>
      <c r="Z5">
        <v>19.5624</v>
      </c>
      <c r="AA5">
        <v>28.09872</v>
      </c>
      <c r="AB5">
        <v>48.499828000000001</v>
      </c>
      <c r="AC5">
        <v>34.831252999999997</v>
      </c>
      <c r="AD5">
        <v>0</v>
      </c>
      <c r="AE5">
        <v>58.358386000000003</v>
      </c>
      <c r="AF5">
        <v>9.222505</v>
      </c>
      <c r="AG5">
        <v>50.819474</v>
      </c>
      <c r="AH5">
        <v>44.572744</v>
      </c>
      <c r="AI5">
        <v>0</v>
      </c>
      <c r="AJ5">
        <v>0</v>
      </c>
      <c r="AK5">
        <v>69.837547999999998</v>
      </c>
      <c r="AL5">
        <v>66.814999999999998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0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3233.4922179999994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552.44379900000001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22.453313000000001</v>
      </c>
      <c r="S6">
        <v>27.638981000000001</v>
      </c>
      <c r="T6">
        <v>3.0945860000000001</v>
      </c>
      <c r="U6">
        <v>415.125</v>
      </c>
      <c r="V6">
        <v>20.801072000000001</v>
      </c>
      <c r="W6">
        <v>46.399079999999998</v>
      </c>
      <c r="X6">
        <v>148.30237500000001</v>
      </c>
      <c r="Y6">
        <v>0</v>
      </c>
      <c r="Z6">
        <v>19.5624</v>
      </c>
      <c r="AA6">
        <v>28.09872</v>
      </c>
      <c r="AB6">
        <v>48.499828000000001</v>
      </c>
      <c r="AC6">
        <v>34.831252999999997</v>
      </c>
      <c r="AD6">
        <v>0</v>
      </c>
      <c r="AE6">
        <v>58.358386000000003</v>
      </c>
      <c r="AF6">
        <v>9.222505</v>
      </c>
      <c r="AG6">
        <v>50.819474</v>
      </c>
      <c r="AH6">
        <v>44.572744</v>
      </c>
      <c r="AI6">
        <v>0</v>
      </c>
      <c r="AJ6">
        <v>0</v>
      </c>
      <c r="AK6">
        <v>69.837547999999998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0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3246.0534379999995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688.41594699999996</v>
      </c>
      <c r="L7">
        <v>552.44379900000001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22.453313000000001</v>
      </c>
      <c r="S7">
        <v>27.638981000000001</v>
      </c>
      <c r="T7">
        <v>3.0945860000000001</v>
      </c>
      <c r="U7">
        <v>415.125</v>
      </c>
      <c r="V7">
        <v>20.801072000000001</v>
      </c>
      <c r="W7">
        <v>46.399079999999998</v>
      </c>
      <c r="X7">
        <v>148.30237500000001</v>
      </c>
      <c r="Y7">
        <v>0</v>
      </c>
      <c r="Z7">
        <v>19.5624</v>
      </c>
      <c r="AA7">
        <v>28.09872</v>
      </c>
      <c r="AB7">
        <v>48.499828000000001</v>
      </c>
      <c r="AC7">
        <v>34.831252999999997</v>
      </c>
      <c r="AD7">
        <v>0</v>
      </c>
      <c r="AE7">
        <v>58.358386000000003</v>
      </c>
      <c r="AF7">
        <v>9.222505</v>
      </c>
      <c r="AG7">
        <v>50.819474</v>
      </c>
      <c r="AH7">
        <v>44.572744</v>
      </c>
      <c r="AI7">
        <v>0</v>
      </c>
      <c r="AJ7">
        <v>0</v>
      </c>
      <c r="AK7">
        <v>69.837547999999998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0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3248.7691299999997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688.41594699999996</v>
      </c>
      <c r="L8">
        <v>552.44379900000001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22.453313000000001</v>
      </c>
      <c r="S8">
        <v>27.638981000000001</v>
      </c>
      <c r="T8">
        <v>3.0945860000000001</v>
      </c>
      <c r="U8">
        <v>415.125</v>
      </c>
      <c r="V8">
        <v>20.801072000000001</v>
      </c>
      <c r="W8">
        <v>46.399079999999998</v>
      </c>
      <c r="X8">
        <v>148.30237500000001</v>
      </c>
      <c r="Y8">
        <v>0</v>
      </c>
      <c r="Z8">
        <v>19.5624</v>
      </c>
      <c r="AA8">
        <v>28.09872</v>
      </c>
      <c r="AB8">
        <v>48.499828000000001</v>
      </c>
      <c r="AC8">
        <v>34.831252999999997</v>
      </c>
      <c r="AD8">
        <v>0</v>
      </c>
      <c r="AE8">
        <v>58.358386000000003</v>
      </c>
      <c r="AF8">
        <v>9.222505</v>
      </c>
      <c r="AG8">
        <v>50.819474</v>
      </c>
      <c r="AH8">
        <v>44.572744</v>
      </c>
      <c r="AI8">
        <v>0</v>
      </c>
      <c r="AJ8">
        <v>0</v>
      </c>
      <c r="AK8">
        <v>69.837547999999998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0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1.7248810000000001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3248.7691299999997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688.41594699999996</v>
      </c>
      <c r="L9">
        <v>552.44379900000001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22.453313000000001</v>
      </c>
      <c r="S9">
        <v>27.638981000000001</v>
      </c>
      <c r="T9">
        <v>3.0945860000000001</v>
      </c>
      <c r="U9">
        <v>415.125</v>
      </c>
      <c r="V9">
        <v>20.801072000000001</v>
      </c>
      <c r="W9">
        <v>46.399079999999998</v>
      </c>
      <c r="X9">
        <v>148.30237500000001</v>
      </c>
      <c r="Y9">
        <v>0</v>
      </c>
      <c r="Z9">
        <v>19.5624</v>
      </c>
      <c r="AA9">
        <v>28.09872</v>
      </c>
      <c r="AB9">
        <v>48.499828000000001</v>
      </c>
      <c r="AC9">
        <v>34.831252999999997</v>
      </c>
      <c r="AD9">
        <v>0</v>
      </c>
      <c r="AE9">
        <v>58.358386000000003</v>
      </c>
      <c r="AF9">
        <v>9.222505</v>
      </c>
      <c r="AG9">
        <v>50.819474</v>
      </c>
      <c r="AH9">
        <v>44.572744</v>
      </c>
      <c r="AI9">
        <v>0</v>
      </c>
      <c r="AJ9">
        <v>0</v>
      </c>
      <c r="AK9">
        <v>69.837547999999998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0.51239999999999997</v>
      </c>
      <c r="AQ9">
        <v>0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1.7248810000000001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3249.0253299999999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688.41594699999996</v>
      </c>
      <c r="L10">
        <v>552.44379900000001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22.453313000000001</v>
      </c>
      <c r="S10">
        <v>27.638981000000001</v>
      </c>
      <c r="T10">
        <v>3.0945860000000001</v>
      </c>
      <c r="U10">
        <v>415.125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19.5624</v>
      </c>
      <c r="AA10">
        <v>28.09872</v>
      </c>
      <c r="AB10">
        <v>48.499828000000001</v>
      </c>
      <c r="AC10">
        <v>34.831252999999997</v>
      </c>
      <c r="AD10">
        <v>0</v>
      </c>
      <c r="AE10">
        <v>58.358386000000003</v>
      </c>
      <c r="AF10">
        <v>9.222505</v>
      </c>
      <c r="AG10">
        <v>50.819474</v>
      </c>
      <c r="AH10">
        <v>44.572744</v>
      </c>
      <c r="AI10">
        <v>0</v>
      </c>
      <c r="AJ10">
        <v>0</v>
      </c>
      <c r="AK10">
        <v>69.837547999999998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0.51239999999999997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1.7248810000000001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3249.0253299999999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552.44379900000001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22.453313000000001</v>
      </c>
      <c r="S11">
        <v>27.638981000000001</v>
      </c>
      <c r="T11">
        <v>3.0945860000000001</v>
      </c>
      <c r="U11">
        <v>415.125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0</v>
      </c>
      <c r="AE11">
        <v>58.358386000000003</v>
      </c>
      <c r="AF11">
        <v>9.222505</v>
      </c>
      <c r="AG11">
        <v>50.819474</v>
      </c>
      <c r="AH11">
        <v>44.572744</v>
      </c>
      <c r="AI11">
        <v>0</v>
      </c>
      <c r="AJ11">
        <v>0</v>
      </c>
      <c r="AK11">
        <v>69.837547999999998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0.51239999999999997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1.7248810000000001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3249.9770399999998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552.44379900000001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22.453313000000001</v>
      </c>
      <c r="S12">
        <v>27.638981000000001</v>
      </c>
      <c r="T12">
        <v>3.0945860000000001</v>
      </c>
      <c r="U12">
        <v>415.125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0</v>
      </c>
      <c r="AE12">
        <v>58.358386000000003</v>
      </c>
      <c r="AF12">
        <v>9.222505</v>
      </c>
      <c r="AG12">
        <v>50.819474</v>
      </c>
      <c r="AH12">
        <v>44.572744</v>
      </c>
      <c r="AI12">
        <v>0</v>
      </c>
      <c r="AJ12">
        <v>0</v>
      </c>
      <c r="AK12">
        <v>69.837547999999998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0.51239999999999997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3249.9770399999998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552.44379900000001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22.453313000000001</v>
      </c>
      <c r="S13">
        <v>27.638981000000001</v>
      </c>
      <c r="T13">
        <v>3.0945860000000001</v>
      </c>
      <c r="U13">
        <v>415.125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0</v>
      </c>
      <c r="AE13">
        <v>58.358386000000003</v>
      </c>
      <c r="AF13">
        <v>9.222505</v>
      </c>
      <c r="AG13">
        <v>50.819474</v>
      </c>
      <c r="AH13">
        <v>44.572744</v>
      </c>
      <c r="AI13">
        <v>0</v>
      </c>
      <c r="AJ13">
        <v>0</v>
      </c>
      <c r="AK13">
        <v>69.837547999999998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0.51239999999999997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3249.9770399999998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552.44379900000001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415.125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0</v>
      </c>
      <c r="AE14">
        <v>58.358386000000003</v>
      </c>
      <c r="AF14">
        <v>9.222505</v>
      </c>
      <c r="AG14">
        <v>50.819474</v>
      </c>
      <c r="AH14">
        <v>44.572744</v>
      </c>
      <c r="AI14">
        <v>0</v>
      </c>
      <c r="AJ14">
        <v>0</v>
      </c>
      <c r="AK14">
        <v>69.837547999999998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0.51239999999999997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3249.9770399999998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552.44379900000001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407.25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0</v>
      </c>
      <c r="AE15">
        <v>58.358386000000003</v>
      </c>
      <c r="AF15">
        <v>9.222505</v>
      </c>
      <c r="AG15">
        <v>50.819474</v>
      </c>
      <c r="AH15">
        <v>44.572744</v>
      </c>
      <c r="AI15">
        <v>0</v>
      </c>
      <c r="AJ15">
        <v>0</v>
      </c>
      <c r="AK15">
        <v>69.837547999999998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1.4091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3245.6941539999998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552.44379900000001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407.25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0</v>
      </c>
      <c r="AE16">
        <v>58.358386000000003</v>
      </c>
      <c r="AF16">
        <v>9.222505</v>
      </c>
      <c r="AG16">
        <v>50.819474</v>
      </c>
      <c r="AH16">
        <v>44.572744</v>
      </c>
      <c r="AI16">
        <v>0</v>
      </c>
      <c r="AJ16">
        <v>0</v>
      </c>
      <c r="AK16">
        <v>69.837547999999998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1.4091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3245.6941539999998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552.44379900000001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407.25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0</v>
      </c>
      <c r="AE17">
        <v>58.358386000000003</v>
      </c>
      <c r="AF17">
        <v>9.222505</v>
      </c>
      <c r="AG17">
        <v>50.819474</v>
      </c>
      <c r="AH17">
        <v>44.572744</v>
      </c>
      <c r="AI17">
        <v>0</v>
      </c>
      <c r="AJ17">
        <v>0</v>
      </c>
      <c r="AK17">
        <v>69.837547999999998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1.4091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3245.6941539999998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552.44379900000001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407.25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0</v>
      </c>
      <c r="AE18">
        <v>58.358386000000003</v>
      </c>
      <c r="AF18">
        <v>9.222505</v>
      </c>
      <c r="AG18">
        <v>50.819474</v>
      </c>
      <c r="AH18">
        <v>44.572744</v>
      </c>
      <c r="AI18">
        <v>0</v>
      </c>
      <c r="AJ18">
        <v>0</v>
      </c>
      <c r="AK18">
        <v>69.837547999999998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1.4091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3243.0099339999997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552.44379900000001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407.25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19.5624</v>
      </c>
      <c r="AA19">
        <v>28.09872</v>
      </c>
      <c r="AB19">
        <v>48.499828000000001</v>
      </c>
      <c r="AC19">
        <v>23.197434999999999</v>
      </c>
      <c r="AD19">
        <v>0</v>
      </c>
      <c r="AE19">
        <v>58.358386000000003</v>
      </c>
      <c r="AF19">
        <v>9.222505</v>
      </c>
      <c r="AG19">
        <v>50.819474</v>
      </c>
      <c r="AH19">
        <v>44.572744</v>
      </c>
      <c r="AI19">
        <v>0</v>
      </c>
      <c r="AJ19">
        <v>0</v>
      </c>
      <c r="AK19">
        <v>69.837547999999998</v>
      </c>
      <c r="AL19">
        <v>76.691999999999993</v>
      </c>
      <c r="AM19">
        <v>18.800616999999999</v>
      </c>
      <c r="AN19">
        <v>0.77966899999999995</v>
      </c>
      <c r="AO19">
        <v>0</v>
      </c>
      <c r="AP19">
        <v>1.4091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3231.3761159999999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552.44379900000001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407.25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19.5624</v>
      </c>
      <c r="AA20">
        <v>28.09872</v>
      </c>
      <c r="AB20">
        <v>48.499828000000001</v>
      </c>
      <c r="AC20">
        <v>23.197434999999999</v>
      </c>
      <c r="AD20">
        <v>0</v>
      </c>
      <c r="AE20">
        <v>58.358386000000003</v>
      </c>
      <c r="AF20">
        <v>9.222505</v>
      </c>
      <c r="AG20">
        <v>50.819474</v>
      </c>
      <c r="AH20">
        <v>44.572744</v>
      </c>
      <c r="AI20">
        <v>0</v>
      </c>
      <c r="AJ20">
        <v>0</v>
      </c>
      <c r="AK20">
        <v>69.837547999999998</v>
      </c>
      <c r="AL20">
        <v>76.691999999999993</v>
      </c>
      <c r="AM20">
        <v>18.800616999999999</v>
      </c>
      <c r="AN20">
        <v>0.77966899999999995</v>
      </c>
      <c r="AO20">
        <v>0</v>
      </c>
      <c r="AP20">
        <v>1.4091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3231.3761159999999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552.44379900000001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407.25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19.5624</v>
      </c>
      <c r="AA21">
        <v>28.09872</v>
      </c>
      <c r="AB21">
        <v>48.499828000000001</v>
      </c>
      <c r="AC21">
        <v>23.197434999999999</v>
      </c>
      <c r="AD21">
        <v>0</v>
      </c>
      <c r="AE21">
        <v>58.358386000000003</v>
      </c>
      <c r="AF21">
        <v>9.222505</v>
      </c>
      <c r="AG21">
        <v>50.819474</v>
      </c>
      <c r="AH21">
        <v>44.572744</v>
      </c>
      <c r="AI21">
        <v>0</v>
      </c>
      <c r="AJ21">
        <v>0</v>
      </c>
      <c r="AK21">
        <v>69.837547999999998</v>
      </c>
      <c r="AL21">
        <v>76.691999999999993</v>
      </c>
      <c r="AM21">
        <v>18.800616999999999</v>
      </c>
      <c r="AN21">
        <v>0.77966899999999995</v>
      </c>
      <c r="AO21">
        <v>0</v>
      </c>
      <c r="AP21">
        <v>1.4091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3231.3761159999999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552.44379900000001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407.25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19.5624</v>
      </c>
      <c r="AA22">
        <v>28.09872</v>
      </c>
      <c r="AB22">
        <v>48.499828000000001</v>
      </c>
      <c r="AC22">
        <v>23.197434999999999</v>
      </c>
      <c r="AD22">
        <v>0</v>
      </c>
      <c r="AE22">
        <v>58.358386000000003</v>
      </c>
      <c r="AF22">
        <v>9.222505</v>
      </c>
      <c r="AG22">
        <v>50.819474</v>
      </c>
      <c r="AH22">
        <v>44.572744</v>
      </c>
      <c r="AI22">
        <v>0</v>
      </c>
      <c r="AJ22">
        <v>0</v>
      </c>
      <c r="AK22">
        <v>69.837547999999998</v>
      </c>
      <c r="AL22">
        <v>76.691999999999993</v>
      </c>
      <c r="AM22">
        <v>18.800616999999999</v>
      </c>
      <c r="AN22">
        <v>0.77966899999999995</v>
      </c>
      <c r="AO22">
        <v>0</v>
      </c>
      <c r="AP22">
        <v>1.4091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3231.3761159999999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552.44379900000001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407.25</v>
      </c>
      <c r="V23">
        <v>14.039</v>
      </c>
      <c r="W23">
        <v>46.399079999999998</v>
      </c>
      <c r="X23">
        <v>148.30237500000001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10.70148</v>
      </c>
      <c r="AE23">
        <v>58.358386000000003</v>
      </c>
      <c r="AF23">
        <v>9.222505</v>
      </c>
      <c r="AG23">
        <v>50.819474</v>
      </c>
      <c r="AH23">
        <v>55.047339000000001</v>
      </c>
      <c r="AI23">
        <v>0</v>
      </c>
      <c r="AJ23">
        <v>0</v>
      </c>
      <c r="AK23">
        <v>69.837547999999998</v>
      </c>
      <c r="AL23">
        <v>76.691999999999993</v>
      </c>
      <c r="AM23">
        <v>18.800616999999999</v>
      </c>
      <c r="AN23">
        <v>0.77966899999999995</v>
      </c>
      <c r="AO23">
        <v>0</v>
      </c>
      <c r="AP23">
        <v>1.4091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3260.2398980000003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552.44379900000001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407.25</v>
      </c>
      <c r="V24">
        <v>14.039</v>
      </c>
      <c r="W24">
        <v>46.399079999999998</v>
      </c>
      <c r="X24">
        <v>148.30237500000001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10.70148</v>
      </c>
      <c r="AE24">
        <v>58.358386000000003</v>
      </c>
      <c r="AF24">
        <v>9.222505</v>
      </c>
      <c r="AG24">
        <v>50.819474</v>
      </c>
      <c r="AH24">
        <v>55.047339000000001</v>
      </c>
      <c r="AI24">
        <v>0</v>
      </c>
      <c r="AJ24">
        <v>0</v>
      </c>
      <c r="AK24">
        <v>69.837547999999998</v>
      </c>
      <c r="AL24">
        <v>76.691999999999993</v>
      </c>
      <c r="AM24">
        <v>18.800616999999999</v>
      </c>
      <c r="AN24">
        <v>0.77966899999999995</v>
      </c>
      <c r="AO24">
        <v>0</v>
      </c>
      <c r="AP24">
        <v>1.4091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3260.2398980000003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552.44379900000001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407.25</v>
      </c>
      <c r="V25">
        <v>14.039</v>
      </c>
      <c r="W25">
        <v>46.399079999999998</v>
      </c>
      <c r="X25">
        <v>148.30237500000001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10.70148</v>
      </c>
      <c r="AE25">
        <v>58.358386000000003</v>
      </c>
      <c r="AF25">
        <v>9.222505</v>
      </c>
      <c r="AG25">
        <v>50.819474</v>
      </c>
      <c r="AH25">
        <v>55.047339000000001</v>
      </c>
      <c r="AI25">
        <v>0</v>
      </c>
      <c r="AJ25">
        <v>0</v>
      </c>
      <c r="AK25">
        <v>69.837547999999998</v>
      </c>
      <c r="AL25">
        <v>76.691999999999993</v>
      </c>
      <c r="AM25">
        <v>18.800616999999999</v>
      </c>
      <c r="AN25">
        <v>0.77966899999999995</v>
      </c>
      <c r="AO25">
        <v>0</v>
      </c>
      <c r="AP25">
        <v>1.4091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3260.2398980000003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552.44379900000001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407.25</v>
      </c>
      <c r="V26">
        <v>14.039</v>
      </c>
      <c r="W26">
        <v>46.399079999999998</v>
      </c>
      <c r="X26">
        <v>148.30237500000001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10.70148</v>
      </c>
      <c r="AE26">
        <v>58.358386000000003</v>
      </c>
      <c r="AF26">
        <v>9.222505</v>
      </c>
      <c r="AG26">
        <v>50.819474</v>
      </c>
      <c r="AH26">
        <v>55.047339000000001</v>
      </c>
      <c r="AI26">
        <v>0</v>
      </c>
      <c r="AJ26">
        <v>0</v>
      </c>
      <c r="AK26">
        <v>69.837547999999998</v>
      </c>
      <c r="AL26">
        <v>76.691999999999993</v>
      </c>
      <c r="AM26">
        <v>18.800616999999999</v>
      </c>
      <c r="AN26">
        <v>0.77966899999999995</v>
      </c>
      <c r="AO26">
        <v>0</v>
      </c>
      <c r="AP26">
        <v>1.4091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2.3187009999999999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3262.5585990000004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552.44379900000001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407.25</v>
      </c>
      <c r="V27">
        <v>14.039</v>
      </c>
      <c r="W27">
        <v>46.399079999999998</v>
      </c>
      <c r="X27">
        <v>148.30237500000001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21.717708999999999</v>
      </c>
      <c r="AE27">
        <v>58.358386000000003</v>
      </c>
      <c r="AF27">
        <v>9.222505</v>
      </c>
      <c r="AG27">
        <v>50.819474</v>
      </c>
      <c r="AH27">
        <v>55.047339000000001</v>
      </c>
      <c r="AI27">
        <v>3.814368</v>
      </c>
      <c r="AJ27">
        <v>0</v>
      </c>
      <c r="AK27">
        <v>69.837547999999998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2.4339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3280.0809859999999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535.64379899999994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407.25</v>
      </c>
      <c r="V28">
        <v>14.039</v>
      </c>
      <c r="W28">
        <v>46.399079999999998</v>
      </c>
      <c r="X28">
        <v>148.30237500000001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21.717708999999999</v>
      </c>
      <c r="AE28">
        <v>58.358386000000003</v>
      </c>
      <c r="AF28">
        <v>9.222505</v>
      </c>
      <c r="AG28">
        <v>50.819474</v>
      </c>
      <c r="AH28">
        <v>55.047339000000001</v>
      </c>
      <c r="AI28">
        <v>7.6287349999999998</v>
      </c>
      <c r="AJ28">
        <v>0</v>
      </c>
      <c r="AK28">
        <v>69.837547999999998</v>
      </c>
      <c r="AL28">
        <v>63.91</v>
      </c>
      <c r="AM28">
        <v>18.800616999999999</v>
      </c>
      <c r="AN28">
        <v>0.77966899999999995</v>
      </c>
      <c r="AO28">
        <v>0</v>
      </c>
      <c r="AP28">
        <v>2.4339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3256.6320529999998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442.94379900000001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407.25</v>
      </c>
      <c r="V29">
        <v>14.039</v>
      </c>
      <c r="W29">
        <v>46.399079999999998</v>
      </c>
      <c r="X29">
        <v>148.30237500000001</v>
      </c>
      <c r="Y29">
        <v>0</v>
      </c>
      <c r="Z29">
        <v>19.5624</v>
      </c>
      <c r="AA29">
        <v>28.09872</v>
      </c>
      <c r="AB29">
        <v>48.499828000000001</v>
      </c>
      <c r="AC29">
        <v>23.197434999999999</v>
      </c>
      <c r="AD29">
        <v>21.717708999999999</v>
      </c>
      <c r="AE29">
        <v>58.358386000000003</v>
      </c>
      <c r="AF29">
        <v>9.222505</v>
      </c>
      <c r="AG29">
        <v>50.819474</v>
      </c>
      <c r="AH29">
        <v>55.047339000000001</v>
      </c>
      <c r="AI29">
        <v>39.193389000000003</v>
      </c>
      <c r="AJ29">
        <v>0</v>
      </c>
      <c r="AK29">
        <v>69.837547999999998</v>
      </c>
      <c r="AL29">
        <v>63.91</v>
      </c>
      <c r="AM29">
        <v>18.800616999999999</v>
      </c>
      <c r="AN29">
        <v>0.77966899999999995</v>
      </c>
      <c r="AO29">
        <v>0</v>
      </c>
      <c r="AP29">
        <v>2.4339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3181.4473469999998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552.44379900000001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407.25</v>
      </c>
      <c r="V30">
        <v>14.039</v>
      </c>
      <c r="W30">
        <v>46.399079999999998</v>
      </c>
      <c r="X30">
        <v>148.30237500000001</v>
      </c>
      <c r="Y30">
        <v>0</v>
      </c>
      <c r="Z30">
        <v>19.5624</v>
      </c>
      <c r="AA30">
        <v>28.09872</v>
      </c>
      <c r="AB30">
        <v>48.499828000000001</v>
      </c>
      <c r="AC30">
        <v>23.197434999999999</v>
      </c>
      <c r="AD30">
        <v>21.717708999999999</v>
      </c>
      <c r="AE30">
        <v>58.358386000000003</v>
      </c>
      <c r="AF30">
        <v>9.222505</v>
      </c>
      <c r="AG30">
        <v>50.819474</v>
      </c>
      <c r="AH30">
        <v>55.047339000000001</v>
      </c>
      <c r="AI30">
        <v>58.790083000000003</v>
      </c>
      <c r="AJ30">
        <v>0</v>
      </c>
      <c r="AK30">
        <v>69.837547999999998</v>
      </c>
      <c r="AL30">
        <v>63.91</v>
      </c>
      <c r="AM30">
        <v>18.800616999999999</v>
      </c>
      <c r="AN30">
        <v>0.77966899999999995</v>
      </c>
      <c r="AO30">
        <v>0</v>
      </c>
      <c r="AP30">
        <v>2.4339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3310.5440410000001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101.83844999999999</v>
      </c>
      <c r="K31">
        <v>688.71594700000003</v>
      </c>
      <c r="L31">
        <v>552.44379900000001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407.25</v>
      </c>
      <c r="V31">
        <v>14.039</v>
      </c>
      <c r="W31">
        <v>46.399079999999998</v>
      </c>
      <c r="X31">
        <v>148.30237500000001</v>
      </c>
      <c r="Y31">
        <v>0</v>
      </c>
      <c r="Z31">
        <v>19.5624</v>
      </c>
      <c r="AA31">
        <v>28.09872</v>
      </c>
      <c r="AB31">
        <v>48.499828000000001</v>
      </c>
      <c r="AC31">
        <v>23.197434999999999</v>
      </c>
      <c r="AD31">
        <v>21.717708999999999</v>
      </c>
      <c r="AE31">
        <v>58.358386000000003</v>
      </c>
      <c r="AF31">
        <v>9.222505</v>
      </c>
      <c r="AG31">
        <v>50.819474</v>
      </c>
      <c r="AH31">
        <v>55.047339000000001</v>
      </c>
      <c r="AI31">
        <v>58.790083000000003</v>
      </c>
      <c r="AJ31">
        <v>0</v>
      </c>
      <c r="AK31">
        <v>69.837547999999998</v>
      </c>
      <c r="AL31">
        <v>63.91</v>
      </c>
      <c r="AM31">
        <v>18.800616999999999</v>
      </c>
      <c r="AN31">
        <v>0.77966899999999995</v>
      </c>
      <c r="AO31">
        <v>0</v>
      </c>
      <c r="AP31">
        <v>1.5371999999999999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3305.5738030000002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101.83844999999999</v>
      </c>
      <c r="K32">
        <v>688.71594700000003</v>
      </c>
      <c r="L32">
        <v>552.44379900000001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407.25</v>
      </c>
      <c r="V32">
        <v>14.039</v>
      </c>
      <c r="W32">
        <v>46.399079999999998</v>
      </c>
      <c r="X32">
        <v>148.30237500000001</v>
      </c>
      <c r="Y32">
        <v>0</v>
      </c>
      <c r="Z32">
        <v>19.5624</v>
      </c>
      <c r="AA32">
        <v>28.09872</v>
      </c>
      <c r="AB32">
        <v>48.499828000000001</v>
      </c>
      <c r="AC32">
        <v>23.197434999999999</v>
      </c>
      <c r="AD32">
        <v>21.717708999999999</v>
      </c>
      <c r="AE32">
        <v>58.358386000000003</v>
      </c>
      <c r="AF32">
        <v>9.222505</v>
      </c>
      <c r="AG32">
        <v>50.819474</v>
      </c>
      <c r="AH32">
        <v>55.047339000000001</v>
      </c>
      <c r="AI32">
        <v>58.790083000000003</v>
      </c>
      <c r="AJ32">
        <v>0</v>
      </c>
      <c r="AK32">
        <v>69.837547999999998</v>
      </c>
      <c r="AL32">
        <v>63.91</v>
      </c>
      <c r="AM32">
        <v>18.800616999999999</v>
      </c>
      <c r="AN32">
        <v>0.77966899999999995</v>
      </c>
      <c r="AO32">
        <v>0</v>
      </c>
      <c r="AP32">
        <v>1.5371999999999999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6.9561019999999996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3311.6458030000003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101.83844999999999</v>
      </c>
      <c r="K33">
        <v>688.71594700000003</v>
      </c>
      <c r="L33">
        <v>552.44379900000001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407.25</v>
      </c>
      <c r="V33">
        <v>14.039</v>
      </c>
      <c r="W33">
        <v>46.399079999999998</v>
      </c>
      <c r="X33">
        <v>148.30237500000001</v>
      </c>
      <c r="Y33">
        <v>0</v>
      </c>
      <c r="Z33">
        <v>19.5624</v>
      </c>
      <c r="AA33">
        <v>28.09872</v>
      </c>
      <c r="AB33">
        <v>48.499828000000001</v>
      </c>
      <c r="AC33">
        <v>23.197434999999999</v>
      </c>
      <c r="AD33">
        <v>21.717708999999999</v>
      </c>
      <c r="AE33">
        <v>58.358386000000003</v>
      </c>
      <c r="AF33">
        <v>9.222505</v>
      </c>
      <c r="AG33">
        <v>50.819474</v>
      </c>
      <c r="AH33">
        <v>55.047339000000001</v>
      </c>
      <c r="AI33">
        <v>39.193389000000003</v>
      </c>
      <c r="AJ33">
        <v>0</v>
      </c>
      <c r="AK33">
        <v>69.837547999999998</v>
      </c>
      <c r="AL33">
        <v>63.91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2.1253000000000002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3288.193209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552.44379900000001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407.25</v>
      </c>
      <c r="V34">
        <v>14.039</v>
      </c>
      <c r="W34">
        <v>46.399079999999998</v>
      </c>
      <c r="X34">
        <v>148.30237500000001</v>
      </c>
      <c r="Y34">
        <v>0</v>
      </c>
      <c r="Z34">
        <v>19.5624</v>
      </c>
      <c r="AA34">
        <v>25.28</v>
      </c>
      <c r="AB34">
        <v>48.499828000000001</v>
      </c>
      <c r="AC34">
        <v>23.197434999999999</v>
      </c>
      <c r="AD34">
        <v>21.717708999999999</v>
      </c>
      <c r="AE34">
        <v>58.358386000000003</v>
      </c>
      <c r="AF34">
        <v>9.222505</v>
      </c>
      <c r="AG34">
        <v>50.819474</v>
      </c>
      <c r="AH34">
        <v>55.047339000000001</v>
      </c>
      <c r="AI34">
        <v>39.193389000000003</v>
      </c>
      <c r="AJ34">
        <v>0</v>
      </c>
      <c r="AK34">
        <v>69.837547999999998</v>
      </c>
      <c r="AL34">
        <v>63.91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2.1253000000000002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3285.3744890000003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552.44379900000001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407.25</v>
      </c>
      <c r="V35">
        <v>14.039</v>
      </c>
      <c r="W35">
        <v>46.399079999999998</v>
      </c>
      <c r="X35">
        <v>148.30237500000001</v>
      </c>
      <c r="Y35">
        <v>0</v>
      </c>
      <c r="Z35">
        <v>19.5624</v>
      </c>
      <c r="AA35">
        <v>14.04936</v>
      </c>
      <c r="AB35">
        <v>48.499828000000001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50.819474</v>
      </c>
      <c r="AH35">
        <v>55.047339000000001</v>
      </c>
      <c r="AI35">
        <v>6.1029879999999999</v>
      </c>
      <c r="AJ35">
        <v>0</v>
      </c>
      <c r="AK35">
        <v>69.837547999999998</v>
      </c>
      <c r="AL35">
        <v>63.91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2.1253000000000002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3232.0110370000002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552.44379900000001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407.25</v>
      </c>
      <c r="V36">
        <v>14.039</v>
      </c>
      <c r="W36">
        <v>46.399079999999998</v>
      </c>
      <c r="X36">
        <v>148.30237500000001</v>
      </c>
      <c r="Y36">
        <v>0</v>
      </c>
      <c r="Z36">
        <v>19.5624</v>
      </c>
      <c r="AA36">
        <v>14.04936</v>
      </c>
      <c r="AB36">
        <v>48.499828000000001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50.819474</v>
      </c>
      <c r="AH36">
        <v>55.047339000000001</v>
      </c>
      <c r="AI36">
        <v>3.814368</v>
      </c>
      <c r="AJ36">
        <v>0</v>
      </c>
      <c r="AK36">
        <v>69.837547999999998</v>
      </c>
      <c r="AL36">
        <v>63.91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3227.4037159999998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552.44379900000001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407.25</v>
      </c>
      <c r="V37">
        <v>14.039</v>
      </c>
      <c r="W37">
        <v>46.399079999999998</v>
      </c>
      <c r="X37">
        <v>148.30237500000001</v>
      </c>
      <c r="Y37">
        <v>0</v>
      </c>
      <c r="Z37">
        <v>19.5624</v>
      </c>
      <c r="AA37">
        <v>14.04936</v>
      </c>
      <c r="AB37">
        <v>49.088895000000001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50.819474</v>
      </c>
      <c r="AH37">
        <v>55.047339000000001</v>
      </c>
      <c r="AI37">
        <v>0</v>
      </c>
      <c r="AJ37">
        <v>0</v>
      </c>
      <c r="AK37">
        <v>69.837547999999998</v>
      </c>
      <c r="AL37">
        <v>63.91</v>
      </c>
      <c r="AM37">
        <v>18.800616999999999</v>
      </c>
      <c r="AN37">
        <v>0.77966899999999995</v>
      </c>
      <c r="AO37">
        <v>0</v>
      </c>
      <c r="AP37">
        <v>9.6074999999999999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3233.7859149999999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552.44379900000001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407.25</v>
      </c>
      <c r="V38">
        <v>14.039</v>
      </c>
      <c r="W38">
        <v>46.399079999999998</v>
      </c>
      <c r="X38">
        <v>148.30237500000001</v>
      </c>
      <c r="Y38">
        <v>0</v>
      </c>
      <c r="Z38">
        <v>19.5624</v>
      </c>
      <c r="AA38">
        <v>14.04936</v>
      </c>
      <c r="AB38">
        <v>49.088895000000001</v>
      </c>
      <c r="AC38">
        <v>23.197434999999999</v>
      </c>
      <c r="AD38">
        <v>21.717708999999999</v>
      </c>
      <c r="AE38">
        <v>58.358386000000003</v>
      </c>
      <c r="AF38">
        <v>9.222505</v>
      </c>
      <c r="AG38">
        <v>50.819474</v>
      </c>
      <c r="AH38">
        <v>55.047339000000001</v>
      </c>
      <c r="AI38">
        <v>0</v>
      </c>
      <c r="AJ38">
        <v>0</v>
      </c>
      <c r="AK38">
        <v>69.837547999999998</v>
      </c>
      <c r="AL38">
        <v>63.91</v>
      </c>
      <c r="AM38">
        <v>18.800616999999999</v>
      </c>
      <c r="AN38">
        <v>0.77966899999999995</v>
      </c>
      <c r="AO38">
        <v>0</v>
      </c>
      <c r="AP38">
        <v>9.6074999999999999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2.1253000000000002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3233.7859149999999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552.44379900000001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407.25</v>
      </c>
      <c r="V39">
        <v>14.039</v>
      </c>
      <c r="W39">
        <v>46.399079999999998</v>
      </c>
      <c r="X39">
        <v>148.30237500000001</v>
      </c>
      <c r="Y39">
        <v>0</v>
      </c>
      <c r="Z39">
        <v>19.5624</v>
      </c>
      <c r="AA39">
        <v>13.983000000000001</v>
      </c>
      <c r="AB39">
        <v>49.088895000000001</v>
      </c>
      <c r="AC39">
        <v>23.197434999999999</v>
      </c>
      <c r="AD39">
        <v>21.717708999999999</v>
      </c>
      <c r="AE39">
        <v>58.358386000000003</v>
      </c>
      <c r="AF39">
        <v>9.222505</v>
      </c>
      <c r="AG39">
        <v>50.819474</v>
      </c>
      <c r="AH39">
        <v>55.047339000000001</v>
      </c>
      <c r="AI39">
        <v>0</v>
      </c>
      <c r="AJ39">
        <v>0</v>
      </c>
      <c r="AK39">
        <v>69.837547999999998</v>
      </c>
      <c r="AL39">
        <v>61.585999999999999</v>
      </c>
      <c r="AM39">
        <v>18.800616999999999</v>
      </c>
      <c r="AN39">
        <v>0.77966899999999995</v>
      </c>
      <c r="AO39">
        <v>0</v>
      </c>
      <c r="AP39">
        <v>9.6074999999999999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2.1253000000000002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3230.0579870000001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552.44379900000001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407.25</v>
      </c>
      <c r="V40">
        <v>14.039</v>
      </c>
      <c r="W40">
        <v>46.399079999999998</v>
      </c>
      <c r="X40">
        <v>148.30237500000001</v>
      </c>
      <c r="Y40">
        <v>0</v>
      </c>
      <c r="Z40">
        <v>19.5624</v>
      </c>
      <c r="AA40">
        <v>12.64</v>
      </c>
      <c r="AB40">
        <v>48.499828000000001</v>
      </c>
      <c r="AC40">
        <v>23.197434999999999</v>
      </c>
      <c r="AD40">
        <v>21.717708999999999</v>
      </c>
      <c r="AE40">
        <v>58.358386000000003</v>
      </c>
      <c r="AF40">
        <v>9.222505</v>
      </c>
      <c r="AG40">
        <v>50.819474</v>
      </c>
      <c r="AH40">
        <v>55.047339000000001</v>
      </c>
      <c r="AI40">
        <v>0</v>
      </c>
      <c r="AJ40">
        <v>0</v>
      </c>
      <c r="AK40">
        <v>69.837547999999998</v>
      </c>
      <c r="AL40">
        <v>61.585999999999999</v>
      </c>
      <c r="AM40">
        <v>18.800616999999999</v>
      </c>
      <c r="AN40">
        <v>0.77966899999999995</v>
      </c>
      <c r="AO40">
        <v>0</v>
      </c>
      <c r="AP40">
        <v>9.6074999999999999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2.1253000000000002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3228.12592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552.44379900000001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407.25</v>
      </c>
      <c r="V41">
        <v>14.039</v>
      </c>
      <c r="W41">
        <v>46.399079999999998</v>
      </c>
      <c r="X41">
        <v>148.30237500000001</v>
      </c>
      <c r="Y41">
        <v>0</v>
      </c>
      <c r="Z41">
        <v>19.5624</v>
      </c>
      <c r="AA41">
        <v>0</v>
      </c>
      <c r="AB41">
        <v>48.499828000000001</v>
      </c>
      <c r="AC41">
        <v>23.197434999999999</v>
      </c>
      <c r="AD41">
        <v>21.717708999999999</v>
      </c>
      <c r="AE41">
        <v>58.358386000000003</v>
      </c>
      <c r="AF41">
        <v>9.222505</v>
      </c>
      <c r="AG41">
        <v>50.819474</v>
      </c>
      <c r="AH41">
        <v>55.047339000000001</v>
      </c>
      <c r="AI41">
        <v>0</v>
      </c>
      <c r="AJ41">
        <v>0</v>
      </c>
      <c r="AK41">
        <v>69.837547999999998</v>
      </c>
      <c r="AL41">
        <v>60.423999999999999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3204.7164200000002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552.44379900000001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407.25</v>
      </c>
      <c r="V42">
        <v>14.039</v>
      </c>
      <c r="W42">
        <v>46.399079999999998</v>
      </c>
      <c r="X42">
        <v>148.30237500000001</v>
      </c>
      <c r="Y42">
        <v>0</v>
      </c>
      <c r="Z42">
        <v>19.5624</v>
      </c>
      <c r="AA42">
        <v>0</v>
      </c>
      <c r="AB42">
        <v>48.499828000000001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50.819474</v>
      </c>
      <c r="AH42">
        <v>55.047339000000001</v>
      </c>
      <c r="AI42">
        <v>0</v>
      </c>
      <c r="AJ42">
        <v>0</v>
      </c>
      <c r="AK42">
        <v>69.837547999999998</v>
      </c>
      <c r="AL42">
        <v>60.423999999999999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2.1253000000000002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3193.117702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552.44379900000001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407.25</v>
      </c>
      <c r="V43">
        <v>14.039</v>
      </c>
      <c r="W43">
        <v>46.399079999999998</v>
      </c>
      <c r="X43">
        <v>148.30237500000001</v>
      </c>
      <c r="Y43">
        <v>0</v>
      </c>
      <c r="Z43">
        <v>19.5624</v>
      </c>
      <c r="AA43">
        <v>0</v>
      </c>
      <c r="AB43">
        <v>32.333219</v>
      </c>
      <c r="AC43">
        <v>11.598717000000001</v>
      </c>
      <c r="AD43">
        <v>21.717708999999999</v>
      </c>
      <c r="AE43">
        <v>58.358386000000003</v>
      </c>
      <c r="AF43">
        <v>0</v>
      </c>
      <c r="AG43">
        <v>50.819474</v>
      </c>
      <c r="AH43">
        <v>26.743646999999999</v>
      </c>
      <c r="AI43">
        <v>0</v>
      </c>
      <c r="AJ43">
        <v>0</v>
      </c>
      <c r="AK43">
        <v>69.837547999999998</v>
      </c>
      <c r="AL43">
        <v>60.423999999999999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1.0318480000000001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3138.3314439999995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552.44379900000001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407.25</v>
      </c>
      <c r="V44">
        <v>14.039</v>
      </c>
      <c r="W44">
        <v>46.399079999999998</v>
      </c>
      <c r="X44">
        <v>148.30237500000001</v>
      </c>
      <c r="Y44">
        <v>0</v>
      </c>
      <c r="Z44">
        <v>19.5624</v>
      </c>
      <c r="AA44">
        <v>0</v>
      </c>
      <c r="AB44">
        <v>32.333219</v>
      </c>
      <c r="AC44">
        <v>11.598717000000001</v>
      </c>
      <c r="AD44">
        <v>21.717708999999999</v>
      </c>
      <c r="AE44">
        <v>58.358386000000003</v>
      </c>
      <c r="AF44">
        <v>0</v>
      </c>
      <c r="AG44">
        <v>50.819474</v>
      </c>
      <c r="AH44">
        <v>26.743646999999999</v>
      </c>
      <c r="AI44">
        <v>0</v>
      </c>
      <c r="AJ44">
        <v>0</v>
      </c>
      <c r="AK44">
        <v>69.837547999999998</v>
      </c>
      <c r="AL44">
        <v>60.423999999999999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1.0318480000000001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3144.4034439999996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552.44379900000001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407.25</v>
      </c>
      <c r="V45">
        <v>14.039</v>
      </c>
      <c r="W45">
        <v>46.399079999999998</v>
      </c>
      <c r="X45">
        <v>148.30237500000001</v>
      </c>
      <c r="Y45">
        <v>0</v>
      </c>
      <c r="Z45">
        <v>19.5624</v>
      </c>
      <c r="AA45">
        <v>0</v>
      </c>
      <c r="AB45">
        <v>32.333219</v>
      </c>
      <c r="AC45">
        <v>11.598717000000001</v>
      </c>
      <c r="AD45">
        <v>21.717708999999999</v>
      </c>
      <c r="AE45">
        <v>58.358386000000003</v>
      </c>
      <c r="AF45">
        <v>0</v>
      </c>
      <c r="AG45">
        <v>50.819474</v>
      </c>
      <c r="AH45">
        <v>26.743646999999999</v>
      </c>
      <c r="AI45">
        <v>0</v>
      </c>
      <c r="AJ45">
        <v>0</v>
      </c>
      <c r="AK45">
        <v>69.837547999999998</v>
      </c>
      <c r="AL45">
        <v>60.423999999999999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1.0318480000000001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3144.4034439999996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552.44379900000001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407.25</v>
      </c>
      <c r="V46">
        <v>14.039</v>
      </c>
      <c r="W46">
        <v>46.399079999999998</v>
      </c>
      <c r="X46">
        <v>148.30237500000001</v>
      </c>
      <c r="Y46">
        <v>0</v>
      </c>
      <c r="Z46">
        <v>19.5624</v>
      </c>
      <c r="AA46">
        <v>0</v>
      </c>
      <c r="AB46">
        <v>32.333219</v>
      </c>
      <c r="AC46">
        <v>11.598717000000001</v>
      </c>
      <c r="AD46">
        <v>21.717708999999999</v>
      </c>
      <c r="AE46">
        <v>58.358386000000003</v>
      </c>
      <c r="AF46">
        <v>0</v>
      </c>
      <c r="AG46">
        <v>50.819474</v>
      </c>
      <c r="AH46">
        <v>26.743646999999999</v>
      </c>
      <c r="AI46">
        <v>0</v>
      </c>
      <c r="AJ46">
        <v>0</v>
      </c>
      <c r="AK46">
        <v>69.837547999999998</v>
      </c>
      <c r="AL46">
        <v>60.423999999999999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1.0318480000000001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3144.4034439999996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552.44379900000001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407.25</v>
      </c>
      <c r="V47">
        <v>14.039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21.717708999999999</v>
      </c>
      <c r="AE47">
        <v>58.358386000000003</v>
      </c>
      <c r="AF47">
        <v>0</v>
      </c>
      <c r="AG47">
        <v>50.819474</v>
      </c>
      <c r="AH47">
        <v>26.743646999999999</v>
      </c>
      <c r="AI47">
        <v>0</v>
      </c>
      <c r="AJ47">
        <v>0</v>
      </c>
      <c r="AK47">
        <v>69.837547999999998</v>
      </c>
      <c r="AL47">
        <v>60.423999999999999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33.119999999999997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1.0318480000000001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3128.7967979999999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552.44379900000001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407.25</v>
      </c>
      <c r="V48">
        <v>14.039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21.717708999999999</v>
      </c>
      <c r="AE48">
        <v>58.358386000000003</v>
      </c>
      <c r="AF48">
        <v>0</v>
      </c>
      <c r="AG48">
        <v>50.819474</v>
      </c>
      <c r="AH48">
        <v>26.743646999999999</v>
      </c>
      <c r="AI48">
        <v>0</v>
      </c>
      <c r="AJ48">
        <v>0</v>
      </c>
      <c r="AK48">
        <v>69.837547999999998</v>
      </c>
      <c r="AL48">
        <v>60.423999999999999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33.119999999999997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1.0318480000000001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3128.7967979999999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552.44379900000001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407.25</v>
      </c>
      <c r="V49">
        <v>14.039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21.717708999999999</v>
      </c>
      <c r="AE49">
        <v>58.358386000000003</v>
      </c>
      <c r="AF49">
        <v>0</v>
      </c>
      <c r="AG49">
        <v>50.819474</v>
      </c>
      <c r="AH49">
        <v>26.743646999999999</v>
      </c>
      <c r="AI49">
        <v>0</v>
      </c>
      <c r="AJ49">
        <v>0</v>
      </c>
      <c r="AK49">
        <v>69.837547999999998</v>
      </c>
      <c r="AL49">
        <v>60.423999999999999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33.119999999999997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1.0318480000000001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3112.6301879999996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552.44379900000001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407.25</v>
      </c>
      <c r="V50">
        <v>14.039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21.717708999999999</v>
      </c>
      <c r="AE50">
        <v>58.358386000000003</v>
      </c>
      <c r="AF50">
        <v>0</v>
      </c>
      <c r="AG50">
        <v>50.819474</v>
      </c>
      <c r="AH50">
        <v>26.743646999999999</v>
      </c>
      <c r="AI50">
        <v>0</v>
      </c>
      <c r="AJ50">
        <v>0</v>
      </c>
      <c r="AK50">
        <v>69.837547999999998</v>
      </c>
      <c r="AL50">
        <v>60.423999999999999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33.119999999999997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1.0318480000000001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3112.6301879999996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552.44379900000001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22.453313000000001</v>
      </c>
      <c r="S51">
        <v>27.638981000000001</v>
      </c>
      <c r="T51">
        <v>3.0945860000000001</v>
      </c>
      <c r="U51">
        <v>407.25</v>
      </c>
      <c r="V51">
        <v>14.039</v>
      </c>
      <c r="W51">
        <v>46.399079999999998</v>
      </c>
      <c r="X51">
        <v>148.30237500000001</v>
      </c>
      <c r="Y51">
        <v>0</v>
      </c>
      <c r="Z51">
        <v>19.5624</v>
      </c>
      <c r="AA51">
        <v>0</v>
      </c>
      <c r="AB51">
        <v>16.166609000000001</v>
      </c>
      <c r="AC51">
        <v>11.598717000000001</v>
      </c>
      <c r="AD51">
        <v>10.858853999999999</v>
      </c>
      <c r="AE51">
        <v>58.358386000000003</v>
      </c>
      <c r="AF51">
        <v>0</v>
      </c>
      <c r="AG51">
        <v>50.819474</v>
      </c>
      <c r="AH51">
        <v>26.743646999999999</v>
      </c>
      <c r="AI51">
        <v>0</v>
      </c>
      <c r="AJ51">
        <v>0</v>
      </c>
      <c r="AK51">
        <v>69.837547999999998</v>
      </c>
      <c r="AL51">
        <v>52.29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33.119999999999997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1.0318480000000001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3098.1688539999991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552.44379900000001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22.453313000000001</v>
      </c>
      <c r="S52">
        <v>27.638981000000001</v>
      </c>
      <c r="T52">
        <v>3.0945860000000001</v>
      </c>
      <c r="U52">
        <v>407.25</v>
      </c>
      <c r="V52">
        <v>14.039</v>
      </c>
      <c r="W52">
        <v>46.399079999999998</v>
      </c>
      <c r="X52">
        <v>148.30237500000001</v>
      </c>
      <c r="Y52">
        <v>0</v>
      </c>
      <c r="Z52">
        <v>19.5624</v>
      </c>
      <c r="AA52">
        <v>0</v>
      </c>
      <c r="AB52">
        <v>16.166609000000001</v>
      </c>
      <c r="AC52">
        <v>11.598717000000001</v>
      </c>
      <c r="AD52">
        <v>10.858853999999999</v>
      </c>
      <c r="AE52">
        <v>58.358386000000003</v>
      </c>
      <c r="AF52">
        <v>0</v>
      </c>
      <c r="AG52">
        <v>50.819474</v>
      </c>
      <c r="AH52">
        <v>26.743646999999999</v>
      </c>
      <c r="AI52">
        <v>0</v>
      </c>
      <c r="AJ52">
        <v>0</v>
      </c>
      <c r="AK52">
        <v>69.837547999999998</v>
      </c>
      <c r="AL52">
        <v>52.29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33.119999999999997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1.0318480000000001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3098.1688539999991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552.44379900000001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22.453313000000001</v>
      </c>
      <c r="S53">
        <v>27.638981000000001</v>
      </c>
      <c r="T53">
        <v>3.0945860000000001</v>
      </c>
      <c r="U53">
        <v>407.25</v>
      </c>
      <c r="V53">
        <v>14.039</v>
      </c>
      <c r="W53">
        <v>46.399079999999998</v>
      </c>
      <c r="X53">
        <v>148.30237500000001</v>
      </c>
      <c r="Y53">
        <v>0</v>
      </c>
      <c r="Z53">
        <v>19.5624</v>
      </c>
      <c r="AA53">
        <v>0</v>
      </c>
      <c r="AB53">
        <v>16.166609000000001</v>
      </c>
      <c r="AC53">
        <v>11.598717000000001</v>
      </c>
      <c r="AD53">
        <v>10.858853999999999</v>
      </c>
      <c r="AE53">
        <v>58.358386000000003</v>
      </c>
      <c r="AF53">
        <v>0</v>
      </c>
      <c r="AG53">
        <v>50.819474</v>
      </c>
      <c r="AH53">
        <v>26.743646999999999</v>
      </c>
      <c r="AI53">
        <v>0</v>
      </c>
      <c r="AJ53">
        <v>0</v>
      </c>
      <c r="AK53">
        <v>69.837547999999998</v>
      </c>
      <c r="AL53">
        <v>52.29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33.119999999999997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1.0318480000000001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3098.1688539999991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552.44379900000001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22.453313000000001</v>
      </c>
      <c r="S54">
        <v>27.638981000000001</v>
      </c>
      <c r="T54">
        <v>3.0945860000000001</v>
      </c>
      <c r="U54">
        <v>407.25</v>
      </c>
      <c r="V54">
        <v>14.039</v>
      </c>
      <c r="W54">
        <v>46.399079999999998</v>
      </c>
      <c r="X54">
        <v>148.30237500000001</v>
      </c>
      <c r="Y54">
        <v>0</v>
      </c>
      <c r="Z54">
        <v>19.5624</v>
      </c>
      <c r="AA54">
        <v>0</v>
      </c>
      <c r="AB54">
        <v>16.166609000000001</v>
      </c>
      <c r="AC54">
        <v>11.598717000000001</v>
      </c>
      <c r="AD54">
        <v>10.858853999999999</v>
      </c>
      <c r="AE54">
        <v>58.358386000000003</v>
      </c>
      <c r="AF54">
        <v>0</v>
      </c>
      <c r="AG54">
        <v>50.819474</v>
      </c>
      <c r="AH54">
        <v>26.743646999999999</v>
      </c>
      <c r="AI54">
        <v>0</v>
      </c>
      <c r="AJ54">
        <v>0</v>
      </c>
      <c r="AK54">
        <v>69.837547999999998</v>
      </c>
      <c r="AL54">
        <v>52.29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33.119999999999997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1.0318480000000001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3098.1688539999991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552.44379900000001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22.453313000000001</v>
      </c>
      <c r="S55">
        <v>27.638981000000001</v>
      </c>
      <c r="T55">
        <v>3.0945860000000001</v>
      </c>
      <c r="U55">
        <v>407.25</v>
      </c>
      <c r="V55">
        <v>14.039</v>
      </c>
      <c r="W55">
        <v>46.399079999999998</v>
      </c>
      <c r="X55">
        <v>148.30237500000001</v>
      </c>
      <c r="Y55">
        <v>0</v>
      </c>
      <c r="Z55">
        <v>19.5624</v>
      </c>
      <c r="AA55">
        <v>0</v>
      </c>
      <c r="AB55">
        <v>16.166609000000001</v>
      </c>
      <c r="AC55">
        <v>11.598717000000001</v>
      </c>
      <c r="AD55">
        <v>10.858853999999999</v>
      </c>
      <c r="AE55">
        <v>58.358386000000003</v>
      </c>
      <c r="AF55">
        <v>0</v>
      </c>
      <c r="AG55">
        <v>50.819474</v>
      </c>
      <c r="AH55">
        <v>26.743646999999999</v>
      </c>
      <c r="AI55">
        <v>0</v>
      </c>
      <c r="AJ55">
        <v>0</v>
      </c>
      <c r="AK55">
        <v>69.837547999999998</v>
      </c>
      <c r="AL55">
        <v>52.29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1.0318480000000001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3105.8968539999992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552.44379900000001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22.453313000000001</v>
      </c>
      <c r="S56">
        <v>27.638981000000001</v>
      </c>
      <c r="T56">
        <v>3.0945860000000001</v>
      </c>
      <c r="U56">
        <v>407.25</v>
      </c>
      <c r="V56">
        <v>14.039</v>
      </c>
      <c r="W56">
        <v>46.399079999999998</v>
      </c>
      <c r="X56">
        <v>148.30237500000001</v>
      </c>
      <c r="Y56">
        <v>0</v>
      </c>
      <c r="Z56">
        <v>19.5624</v>
      </c>
      <c r="AA56">
        <v>0</v>
      </c>
      <c r="AB56">
        <v>16.166609000000001</v>
      </c>
      <c r="AC56">
        <v>11.598717000000001</v>
      </c>
      <c r="AD56">
        <v>10.858853999999999</v>
      </c>
      <c r="AE56">
        <v>58.358386000000003</v>
      </c>
      <c r="AF56">
        <v>0</v>
      </c>
      <c r="AG56">
        <v>50.819474</v>
      </c>
      <c r="AH56">
        <v>53.487293000000001</v>
      </c>
      <c r="AI56">
        <v>0</v>
      </c>
      <c r="AJ56">
        <v>0</v>
      </c>
      <c r="AK56">
        <v>69.837547999999998</v>
      </c>
      <c r="AL56">
        <v>52.29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2.0636969999999999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3133.6723489999995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552.44379900000001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22.453313000000001</v>
      </c>
      <c r="S57">
        <v>27.638981000000001</v>
      </c>
      <c r="T57">
        <v>3.0945860000000001</v>
      </c>
      <c r="U57">
        <v>407.25</v>
      </c>
      <c r="V57">
        <v>14.039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16.166609000000001</v>
      </c>
      <c r="AC57">
        <v>11.598717000000001</v>
      </c>
      <c r="AD57">
        <v>10.858853999999999</v>
      </c>
      <c r="AE57">
        <v>58.358386000000003</v>
      </c>
      <c r="AF57">
        <v>0</v>
      </c>
      <c r="AG57">
        <v>50.819474</v>
      </c>
      <c r="AH57">
        <v>53.487293000000001</v>
      </c>
      <c r="AI57">
        <v>0</v>
      </c>
      <c r="AJ57">
        <v>0</v>
      </c>
      <c r="AK57">
        <v>69.837547999999998</v>
      </c>
      <c r="AL57">
        <v>52.29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40.847999999999999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2.0636969999999999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3127.1515489999997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552.44379900000001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22.453313000000001</v>
      </c>
      <c r="S58">
        <v>27.638981000000001</v>
      </c>
      <c r="T58">
        <v>3.0945860000000001</v>
      </c>
      <c r="U58">
        <v>407.25</v>
      </c>
      <c r="V58">
        <v>14.039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16.166609000000001</v>
      </c>
      <c r="AC58">
        <v>11.598717000000001</v>
      </c>
      <c r="AD58">
        <v>10.858853999999999</v>
      </c>
      <c r="AE58">
        <v>58.358386000000003</v>
      </c>
      <c r="AF58">
        <v>0</v>
      </c>
      <c r="AG58">
        <v>50.819474</v>
      </c>
      <c r="AH58">
        <v>80.230939000000006</v>
      </c>
      <c r="AI58">
        <v>0</v>
      </c>
      <c r="AJ58">
        <v>0</v>
      </c>
      <c r="AK58">
        <v>69.837547999999998</v>
      </c>
      <c r="AL58">
        <v>52.29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3.095545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3148.8550429999996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552.44379900000001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22.453313000000001</v>
      </c>
      <c r="S59">
        <v>27.638981000000001</v>
      </c>
      <c r="T59">
        <v>3.0945860000000001</v>
      </c>
      <c r="U59">
        <v>407.25</v>
      </c>
      <c r="V59">
        <v>14.039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16.166609000000001</v>
      </c>
      <c r="AC59">
        <v>11.598717000000001</v>
      </c>
      <c r="AD59">
        <v>10.858853999999999</v>
      </c>
      <c r="AE59">
        <v>58.358386000000003</v>
      </c>
      <c r="AF59">
        <v>0</v>
      </c>
      <c r="AG59">
        <v>50.819474</v>
      </c>
      <c r="AH59">
        <v>80.230939000000006</v>
      </c>
      <c r="AI59">
        <v>0</v>
      </c>
      <c r="AJ59">
        <v>0</v>
      </c>
      <c r="AK59">
        <v>69.837547999999998</v>
      </c>
      <c r="AL59">
        <v>52.29</v>
      </c>
      <c r="AM59">
        <v>18.800616999999999</v>
      </c>
      <c r="AN59">
        <v>0.77966899999999995</v>
      </c>
      <c r="AO59">
        <v>0</v>
      </c>
      <c r="AP59">
        <v>0.64049999999999996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3.095545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3148.1376969999997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552.44379900000001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22.453313000000001</v>
      </c>
      <c r="S60">
        <v>27.638981000000001</v>
      </c>
      <c r="T60">
        <v>3.0945860000000001</v>
      </c>
      <c r="U60">
        <v>407.25</v>
      </c>
      <c r="V60">
        <v>14.039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16.166609000000001</v>
      </c>
      <c r="AC60">
        <v>11.598717000000001</v>
      </c>
      <c r="AD60">
        <v>10.858853999999999</v>
      </c>
      <c r="AE60">
        <v>58.358386000000003</v>
      </c>
      <c r="AF60">
        <v>0</v>
      </c>
      <c r="AG60">
        <v>50.819474</v>
      </c>
      <c r="AH60">
        <v>80.230939000000006</v>
      </c>
      <c r="AI60">
        <v>0</v>
      </c>
      <c r="AJ60">
        <v>0</v>
      </c>
      <c r="AK60">
        <v>69.837547999999998</v>
      </c>
      <c r="AL60">
        <v>52.29</v>
      </c>
      <c r="AM60">
        <v>18.800616999999999</v>
      </c>
      <c r="AN60">
        <v>0.77966899999999995</v>
      </c>
      <c r="AO60">
        <v>0</v>
      </c>
      <c r="AP60">
        <v>0.64049999999999996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3.095545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3148.1376969999997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552.44379900000001</v>
      </c>
      <c r="M61">
        <v>82.497551999999999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22.453313000000001</v>
      </c>
      <c r="S61">
        <v>27.638981000000001</v>
      </c>
      <c r="T61">
        <v>3.0945860000000001</v>
      </c>
      <c r="U61">
        <v>407.25</v>
      </c>
      <c r="V61">
        <v>14.039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16.166609000000001</v>
      </c>
      <c r="AC61">
        <v>11.598717000000001</v>
      </c>
      <c r="AD61">
        <v>10.858853999999999</v>
      </c>
      <c r="AE61">
        <v>58.358386000000003</v>
      </c>
      <c r="AF61">
        <v>0</v>
      </c>
      <c r="AG61">
        <v>50.819474</v>
      </c>
      <c r="AH61">
        <v>80.230939000000006</v>
      </c>
      <c r="AI61">
        <v>0</v>
      </c>
      <c r="AJ61">
        <v>0</v>
      </c>
      <c r="AK61">
        <v>69.837547999999998</v>
      </c>
      <c r="AL61">
        <v>52.29</v>
      </c>
      <c r="AM61">
        <v>18.800616999999999</v>
      </c>
      <c r="AN61">
        <v>0.77966899999999995</v>
      </c>
      <c r="AO61">
        <v>0</v>
      </c>
      <c r="AP61">
        <v>1.2809999999999999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3.095545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3134.2198059999996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552.44379900000001</v>
      </c>
      <c r="M62">
        <v>67.939160000000001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22.453313000000001</v>
      </c>
      <c r="S62">
        <v>27.638981000000001</v>
      </c>
      <c r="T62">
        <v>3.0945860000000001</v>
      </c>
      <c r="U62">
        <v>407.25</v>
      </c>
      <c r="V62">
        <v>14.039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14.04936</v>
      </c>
      <c r="AB62">
        <v>16.166609000000001</v>
      </c>
      <c r="AC62">
        <v>11.598717000000001</v>
      </c>
      <c r="AD62">
        <v>10.858853999999999</v>
      </c>
      <c r="AE62">
        <v>58.358386000000003</v>
      </c>
      <c r="AF62">
        <v>0</v>
      </c>
      <c r="AG62">
        <v>50.819474</v>
      </c>
      <c r="AH62">
        <v>80.230939000000006</v>
      </c>
      <c r="AI62">
        <v>0</v>
      </c>
      <c r="AJ62">
        <v>0</v>
      </c>
      <c r="AK62">
        <v>69.837547999999998</v>
      </c>
      <c r="AL62">
        <v>52.29</v>
      </c>
      <c r="AM62">
        <v>18.800616999999999</v>
      </c>
      <c r="AN62">
        <v>0.77966899999999995</v>
      </c>
      <c r="AO62">
        <v>0</v>
      </c>
      <c r="AP62">
        <v>1.2809999999999999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3.095545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3133.7107739999992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101.83844999999999</v>
      </c>
      <c r="K63">
        <v>688.71594700000003</v>
      </c>
      <c r="L63">
        <v>552.44379900000001</v>
      </c>
      <c r="M63">
        <v>58.022575000000003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22.453313000000001</v>
      </c>
      <c r="S63">
        <v>27.638981000000001</v>
      </c>
      <c r="T63">
        <v>3.0945860000000001</v>
      </c>
      <c r="U63">
        <v>407.25</v>
      </c>
      <c r="V63">
        <v>14.039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17.459</v>
      </c>
      <c r="AB63">
        <v>16.166609000000001</v>
      </c>
      <c r="AC63">
        <v>11.598717000000001</v>
      </c>
      <c r="AD63">
        <v>10.858853999999999</v>
      </c>
      <c r="AE63">
        <v>58.358386000000003</v>
      </c>
      <c r="AF63">
        <v>0</v>
      </c>
      <c r="AG63">
        <v>50.819474</v>
      </c>
      <c r="AH63">
        <v>80.230939000000006</v>
      </c>
      <c r="AI63">
        <v>0</v>
      </c>
      <c r="AJ63">
        <v>0</v>
      </c>
      <c r="AK63">
        <v>69.837547999999998</v>
      </c>
      <c r="AL63">
        <v>52.29</v>
      </c>
      <c r="AM63">
        <v>18.800616999999999</v>
      </c>
      <c r="AN63">
        <v>0.77966899999999995</v>
      </c>
      <c r="AO63">
        <v>0</v>
      </c>
      <c r="AP63">
        <v>9.6074999999999999</v>
      </c>
      <c r="AQ63">
        <v>0</v>
      </c>
      <c r="AR63">
        <v>34.776000000000003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3.095545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3138.2460209999995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101.83844999999999</v>
      </c>
      <c r="K64">
        <v>688.71594700000003</v>
      </c>
      <c r="L64">
        <v>552.44379900000001</v>
      </c>
      <c r="M64">
        <v>58.022575000000003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22.453313000000001</v>
      </c>
      <c r="S64">
        <v>27.638981000000001</v>
      </c>
      <c r="T64">
        <v>3.0945860000000001</v>
      </c>
      <c r="U64">
        <v>407.25</v>
      </c>
      <c r="V64">
        <v>14.039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23.197434999999999</v>
      </c>
      <c r="AD64">
        <v>10.858853999999999</v>
      </c>
      <c r="AE64">
        <v>58.358386000000003</v>
      </c>
      <c r="AF64">
        <v>0</v>
      </c>
      <c r="AG64">
        <v>50.819474</v>
      </c>
      <c r="AH64">
        <v>80.230939000000006</v>
      </c>
      <c r="AI64">
        <v>0</v>
      </c>
      <c r="AJ64">
        <v>0</v>
      </c>
      <c r="AK64">
        <v>69.837547999999998</v>
      </c>
      <c r="AL64">
        <v>52.29</v>
      </c>
      <c r="AM64">
        <v>18.800616999999999</v>
      </c>
      <c r="AN64">
        <v>0.77966899999999995</v>
      </c>
      <c r="AO64">
        <v>0</v>
      </c>
      <c r="AP64">
        <v>9.6074999999999999</v>
      </c>
      <c r="AQ64">
        <v>0</v>
      </c>
      <c r="AR64">
        <v>34.776000000000003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3.095545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3160.4844589999998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104.554142</v>
      </c>
      <c r="K65">
        <v>688.71594700000003</v>
      </c>
      <c r="L65">
        <v>552.44379900000001</v>
      </c>
      <c r="M65">
        <v>58.022575000000003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22.453313000000001</v>
      </c>
      <c r="S65">
        <v>27.638981000000001</v>
      </c>
      <c r="T65">
        <v>3.0945860000000001</v>
      </c>
      <c r="U65">
        <v>407.25</v>
      </c>
      <c r="V65">
        <v>14.039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28.09872</v>
      </c>
      <c r="AB65">
        <v>32.333219</v>
      </c>
      <c r="AC65">
        <v>23.197434999999999</v>
      </c>
      <c r="AD65">
        <v>10.858853999999999</v>
      </c>
      <c r="AE65">
        <v>59.175403000000003</v>
      </c>
      <c r="AF65">
        <v>0</v>
      </c>
      <c r="AG65">
        <v>50.819474</v>
      </c>
      <c r="AH65">
        <v>80.230939000000006</v>
      </c>
      <c r="AI65">
        <v>0</v>
      </c>
      <c r="AJ65">
        <v>0</v>
      </c>
      <c r="AK65">
        <v>69.837547999999998</v>
      </c>
      <c r="AL65">
        <v>52.29</v>
      </c>
      <c r="AM65">
        <v>18.800616999999999</v>
      </c>
      <c r="AN65">
        <v>0.77966899999999995</v>
      </c>
      <c r="AO65">
        <v>0</v>
      </c>
      <c r="AP65">
        <v>9.6074999999999999</v>
      </c>
      <c r="AQ65">
        <v>0</v>
      </c>
      <c r="AR65">
        <v>34.776000000000003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3.095545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3180.1837780000005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104.554142</v>
      </c>
      <c r="K66">
        <v>688.71594700000003</v>
      </c>
      <c r="L66">
        <v>552.44379900000001</v>
      </c>
      <c r="M66">
        <v>58.022575000000003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22.453313000000001</v>
      </c>
      <c r="S66">
        <v>27.638981000000001</v>
      </c>
      <c r="T66">
        <v>3.0945860000000001</v>
      </c>
      <c r="U66">
        <v>407.25</v>
      </c>
      <c r="V66">
        <v>14.039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59.175403000000003</v>
      </c>
      <c r="AF66">
        <v>0</v>
      </c>
      <c r="AG66">
        <v>50.819474</v>
      </c>
      <c r="AH66">
        <v>80.230939000000006</v>
      </c>
      <c r="AI66">
        <v>0</v>
      </c>
      <c r="AJ66">
        <v>0</v>
      </c>
      <c r="AK66">
        <v>69.837547999999998</v>
      </c>
      <c r="AL66">
        <v>52.29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3.095545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3170.5762780000005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78.247704999999996</v>
      </c>
      <c r="H67">
        <v>0</v>
      </c>
      <c r="I67">
        <v>0</v>
      </c>
      <c r="J67">
        <v>105.91198799999999</v>
      </c>
      <c r="K67">
        <v>688.71594700000003</v>
      </c>
      <c r="L67">
        <v>552.44379900000001</v>
      </c>
      <c r="M67">
        <v>58.022575000000003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22.453313000000001</v>
      </c>
      <c r="S67">
        <v>27.638981000000001</v>
      </c>
      <c r="T67">
        <v>3.0945860000000001</v>
      </c>
      <c r="U67">
        <v>407.25</v>
      </c>
      <c r="V67">
        <v>14.039</v>
      </c>
      <c r="W67">
        <v>46.399079999999998</v>
      </c>
      <c r="X67">
        <v>148.30237500000001</v>
      </c>
      <c r="Y67">
        <v>0</v>
      </c>
      <c r="Z67">
        <v>6.5208000000000004</v>
      </c>
      <c r="AA67">
        <v>42.14808</v>
      </c>
      <c r="AB67">
        <v>32.333219</v>
      </c>
      <c r="AC67">
        <v>23.197434999999999</v>
      </c>
      <c r="AD67">
        <v>10.858853999999999</v>
      </c>
      <c r="AE67">
        <v>59.175403000000003</v>
      </c>
      <c r="AF67">
        <v>0</v>
      </c>
      <c r="AG67">
        <v>50.819474</v>
      </c>
      <c r="AH67">
        <v>80.230939000000006</v>
      </c>
      <c r="AI67">
        <v>0</v>
      </c>
      <c r="AJ67">
        <v>0</v>
      </c>
      <c r="AK67">
        <v>69.837547999999998</v>
      </c>
      <c r="AL67">
        <v>52.29</v>
      </c>
      <c r="AM67">
        <v>18.800616999999999</v>
      </c>
      <c r="AN67">
        <v>0.77966899999999995</v>
      </c>
      <c r="AO67">
        <v>0</v>
      </c>
      <c r="AP67">
        <v>0.12809999999999999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3.095545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3178.9220009999999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78.247704999999996</v>
      </c>
      <c r="H68">
        <v>0</v>
      </c>
      <c r="I68">
        <v>0</v>
      </c>
      <c r="J68">
        <v>108.62768</v>
      </c>
      <c r="K68">
        <v>688.71594700000003</v>
      </c>
      <c r="L68">
        <v>552.44379900000001</v>
      </c>
      <c r="M68">
        <v>58.022575000000003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22.453313000000001</v>
      </c>
      <c r="S68">
        <v>27.638981000000001</v>
      </c>
      <c r="T68">
        <v>3.0945860000000001</v>
      </c>
      <c r="U68">
        <v>407.25</v>
      </c>
      <c r="V68">
        <v>14.039</v>
      </c>
      <c r="W68">
        <v>46.399079999999998</v>
      </c>
      <c r="X68">
        <v>148.30237500000001</v>
      </c>
      <c r="Y68">
        <v>0</v>
      </c>
      <c r="Z68">
        <v>6.5208000000000004</v>
      </c>
      <c r="AA68">
        <v>42.14808</v>
      </c>
      <c r="AB68">
        <v>32.333219</v>
      </c>
      <c r="AC68">
        <v>23.197434999999999</v>
      </c>
      <c r="AD68">
        <v>10.858853999999999</v>
      </c>
      <c r="AE68">
        <v>59.175403000000003</v>
      </c>
      <c r="AF68">
        <v>0</v>
      </c>
      <c r="AG68">
        <v>50.819474</v>
      </c>
      <c r="AH68">
        <v>80.230939000000006</v>
      </c>
      <c r="AI68">
        <v>0</v>
      </c>
      <c r="AJ68">
        <v>0</v>
      </c>
      <c r="AK68">
        <v>69.837547999999998</v>
      </c>
      <c r="AL68">
        <v>52.29</v>
      </c>
      <c r="AM68">
        <v>18.800616999999999</v>
      </c>
      <c r="AN68">
        <v>0.77966899999999995</v>
      </c>
      <c r="AO68">
        <v>0</v>
      </c>
      <c r="AP68">
        <v>0.12809999999999999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3.095545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3181.6376929999997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78.247704999999996</v>
      </c>
      <c r="H69">
        <v>0</v>
      </c>
      <c r="I69">
        <v>0</v>
      </c>
      <c r="J69">
        <v>100.480604</v>
      </c>
      <c r="K69">
        <v>688.71594700000003</v>
      </c>
      <c r="L69">
        <v>552.44379900000001</v>
      </c>
      <c r="M69">
        <v>58.022575000000003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407.25</v>
      </c>
      <c r="V69">
        <v>14.039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42.14808</v>
      </c>
      <c r="AB69">
        <v>32.333219</v>
      </c>
      <c r="AC69">
        <v>23.197434999999999</v>
      </c>
      <c r="AD69">
        <v>10.858853999999999</v>
      </c>
      <c r="AE69">
        <v>59.175403000000003</v>
      </c>
      <c r="AF69">
        <v>0</v>
      </c>
      <c r="AG69">
        <v>50.819474</v>
      </c>
      <c r="AH69">
        <v>80.230939000000006</v>
      </c>
      <c r="AI69">
        <v>0</v>
      </c>
      <c r="AJ69">
        <v>0</v>
      </c>
      <c r="AK69">
        <v>69.837547999999998</v>
      </c>
      <c r="AL69">
        <v>52.29</v>
      </c>
      <c r="AM69">
        <v>18.800616999999999</v>
      </c>
      <c r="AN69">
        <v>0.77966899999999995</v>
      </c>
      <c r="AO69">
        <v>0</v>
      </c>
      <c r="AP69">
        <v>0.12809999999999999</v>
      </c>
      <c r="AQ69">
        <v>0</v>
      </c>
      <c r="AR69">
        <v>40.847999999999999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3.095545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3179.562617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78.247704999999996</v>
      </c>
      <c r="H70">
        <v>0</v>
      </c>
      <c r="I70">
        <v>0</v>
      </c>
      <c r="J70">
        <v>100.480604</v>
      </c>
      <c r="K70">
        <v>688.71594700000003</v>
      </c>
      <c r="L70">
        <v>552.44379900000001</v>
      </c>
      <c r="M70">
        <v>58.022575000000003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407.25</v>
      </c>
      <c r="V70">
        <v>14.039</v>
      </c>
      <c r="W70">
        <v>46.399079999999998</v>
      </c>
      <c r="X70">
        <v>148.30237500000001</v>
      </c>
      <c r="Y70">
        <v>0</v>
      </c>
      <c r="Z70">
        <v>6.5208000000000004</v>
      </c>
      <c r="AA70">
        <v>42.14808</v>
      </c>
      <c r="AB70">
        <v>32.333219</v>
      </c>
      <c r="AC70">
        <v>23.197434999999999</v>
      </c>
      <c r="AD70">
        <v>10.858853999999999</v>
      </c>
      <c r="AE70">
        <v>59.175403000000003</v>
      </c>
      <c r="AF70">
        <v>0</v>
      </c>
      <c r="AG70">
        <v>50.819474</v>
      </c>
      <c r="AH70">
        <v>80.230939000000006</v>
      </c>
      <c r="AI70">
        <v>0</v>
      </c>
      <c r="AJ70">
        <v>0</v>
      </c>
      <c r="AK70">
        <v>69.837547999999998</v>
      </c>
      <c r="AL70">
        <v>52.29</v>
      </c>
      <c r="AM70">
        <v>18.800616999999999</v>
      </c>
      <c r="AN70">
        <v>0.77966899999999995</v>
      </c>
      <c r="AO70">
        <v>0</v>
      </c>
      <c r="AP70">
        <v>0.12809999999999999</v>
      </c>
      <c r="AQ70">
        <v>0</v>
      </c>
      <c r="AR70">
        <v>40.847999999999999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3.095545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3179.562617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78.247704999999996</v>
      </c>
      <c r="H71">
        <v>0</v>
      </c>
      <c r="I71">
        <v>0</v>
      </c>
      <c r="J71">
        <v>103.196296</v>
      </c>
      <c r="K71">
        <v>688.71594700000003</v>
      </c>
      <c r="L71">
        <v>552.44379900000001</v>
      </c>
      <c r="M71">
        <v>58.022575000000003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407.25</v>
      </c>
      <c r="V71">
        <v>14.039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42.14808</v>
      </c>
      <c r="AB71">
        <v>32.333219</v>
      </c>
      <c r="AC71">
        <v>23.197434999999999</v>
      </c>
      <c r="AD71">
        <v>20.206911000000002</v>
      </c>
      <c r="AE71">
        <v>59.175403000000003</v>
      </c>
      <c r="AF71">
        <v>0</v>
      </c>
      <c r="AG71">
        <v>50.819474</v>
      </c>
      <c r="AH71">
        <v>80.230939000000006</v>
      </c>
      <c r="AI71">
        <v>0</v>
      </c>
      <c r="AJ71">
        <v>0</v>
      </c>
      <c r="AK71">
        <v>69.837547999999998</v>
      </c>
      <c r="AL71">
        <v>52.29</v>
      </c>
      <c r="AM71">
        <v>18.800616999999999</v>
      </c>
      <c r="AN71">
        <v>0.77966899999999995</v>
      </c>
      <c r="AO71">
        <v>0</v>
      </c>
      <c r="AP71">
        <v>2.3058000000000001</v>
      </c>
      <c r="AQ71">
        <v>0</v>
      </c>
      <c r="AR71">
        <v>40.847999999999999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3.095545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3196.1227670000007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78.247704999999996</v>
      </c>
      <c r="H72">
        <v>0</v>
      </c>
      <c r="I72">
        <v>0</v>
      </c>
      <c r="J72">
        <v>103.196296</v>
      </c>
      <c r="K72">
        <v>688.71594700000003</v>
      </c>
      <c r="L72">
        <v>552.44379900000001</v>
      </c>
      <c r="M72">
        <v>58.022575000000003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407.25</v>
      </c>
      <c r="V72">
        <v>14.039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42.14808</v>
      </c>
      <c r="AB72">
        <v>32.333219</v>
      </c>
      <c r="AC72">
        <v>23.197434999999999</v>
      </c>
      <c r="AD72">
        <v>21.764921000000001</v>
      </c>
      <c r="AE72">
        <v>59.175403000000003</v>
      </c>
      <c r="AF72">
        <v>0</v>
      </c>
      <c r="AG72">
        <v>50.819474</v>
      </c>
      <c r="AH72">
        <v>80.230939000000006</v>
      </c>
      <c r="AI72">
        <v>0</v>
      </c>
      <c r="AJ72">
        <v>0</v>
      </c>
      <c r="AK72">
        <v>69.837547999999998</v>
      </c>
      <c r="AL72">
        <v>52.29</v>
      </c>
      <c r="AM72">
        <v>18.800616999999999</v>
      </c>
      <c r="AN72">
        <v>0.77966899999999995</v>
      </c>
      <c r="AO72">
        <v>0</v>
      </c>
      <c r="AP72">
        <v>2.3058000000000001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3.095545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3193.9274780000001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78.247704999999996</v>
      </c>
      <c r="H73">
        <v>0</v>
      </c>
      <c r="I73">
        <v>0</v>
      </c>
      <c r="J73">
        <v>105.91198799999999</v>
      </c>
      <c r="K73">
        <v>688.71594700000003</v>
      </c>
      <c r="L73">
        <v>552.44379900000001</v>
      </c>
      <c r="M73">
        <v>58.022575000000003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407.25</v>
      </c>
      <c r="V73">
        <v>14.039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32.333219</v>
      </c>
      <c r="AC73">
        <v>23.197434999999999</v>
      </c>
      <c r="AD73">
        <v>21.768069000000001</v>
      </c>
      <c r="AE73">
        <v>59.175403000000003</v>
      </c>
      <c r="AF73">
        <v>0</v>
      </c>
      <c r="AG73">
        <v>50.819474</v>
      </c>
      <c r="AH73">
        <v>80.230939000000006</v>
      </c>
      <c r="AI73">
        <v>0</v>
      </c>
      <c r="AJ73">
        <v>0</v>
      </c>
      <c r="AK73">
        <v>69.837547999999998</v>
      </c>
      <c r="AL73">
        <v>52.29</v>
      </c>
      <c r="AM73">
        <v>18.800616999999999</v>
      </c>
      <c r="AN73">
        <v>0.77966899999999995</v>
      </c>
      <c r="AO73">
        <v>0</v>
      </c>
      <c r="AP73">
        <v>9.9917999999999996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3.095545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3204.3323179999998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78.247704999999996</v>
      </c>
      <c r="H74">
        <v>0</v>
      </c>
      <c r="I74">
        <v>0</v>
      </c>
      <c r="J74">
        <v>108.62768</v>
      </c>
      <c r="K74">
        <v>688.71594700000003</v>
      </c>
      <c r="L74">
        <v>552.44379900000001</v>
      </c>
      <c r="M74">
        <v>58.022575000000003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407.25</v>
      </c>
      <c r="V74">
        <v>14.039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21.768069000000001</v>
      </c>
      <c r="AE74">
        <v>59.175403000000003</v>
      </c>
      <c r="AF74">
        <v>0</v>
      </c>
      <c r="AG74">
        <v>50.819474</v>
      </c>
      <c r="AH74">
        <v>80.230939000000006</v>
      </c>
      <c r="AI74">
        <v>0</v>
      </c>
      <c r="AJ74">
        <v>0</v>
      </c>
      <c r="AK74">
        <v>69.837547999999998</v>
      </c>
      <c r="AL74">
        <v>52.29</v>
      </c>
      <c r="AM74">
        <v>18.800616999999999</v>
      </c>
      <c r="AN74">
        <v>0.77966899999999995</v>
      </c>
      <c r="AO74">
        <v>0</v>
      </c>
      <c r="AP74">
        <v>9.9917999999999996</v>
      </c>
      <c r="AQ74">
        <v>0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3.095545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3207.0480099999995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78.247704999999996</v>
      </c>
      <c r="H75">
        <v>0</v>
      </c>
      <c r="I75">
        <v>0</v>
      </c>
      <c r="J75">
        <v>97.764911999999995</v>
      </c>
      <c r="K75">
        <v>688.71594700000003</v>
      </c>
      <c r="L75">
        <v>552.44379900000001</v>
      </c>
      <c r="M75">
        <v>58.022575000000003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407.25</v>
      </c>
      <c r="V75">
        <v>14.039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37.92</v>
      </c>
      <c r="AB75">
        <v>48.499828000000001</v>
      </c>
      <c r="AC75">
        <v>23.197434999999999</v>
      </c>
      <c r="AD75">
        <v>21.768069000000001</v>
      </c>
      <c r="AE75">
        <v>59.175403000000003</v>
      </c>
      <c r="AF75">
        <v>0</v>
      </c>
      <c r="AG75">
        <v>50.819474</v>
      </c>
      <c r="AH75">
        <v>80.230939000000006</v>
      </c>
      <c r="AI75">
        <v>0</v>
      </c>
      <c r="AJ75">
        <v>0</v>
      </c>
      <c r="AK75">
        <v>69.837547999999998</v>
      </c>
      <c r="AL75">
        <v>49.966000000000001</v>
      </c>
      <c r="AM75">
        <v>18.800616999999999</v>
      </c>
      <c r="AN75">
        <v>0.77966899999999995</v>
      </c>
      <c r="AO75">
        <v>0</v>
      </c>
      <c r="AP75">
        <v>1.0247999999999999</v>
      </c>
      <c r="AQ75">
        <v>3.9840650000000002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3.095545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3200.816836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78.247704999999996</v>
      </c>
      <c r="H76">
        <v>0</v>
      </c>
      <c r="I76">
        <v>0</v>
      </c>
      <c r="J76">
        <v>97.764911999999995</v>
      </c>
      <c r="K76">
        <v>688.71594700000003</v>
      </c>
      <c r="L76">
        <v>552.44379900000001</v>
      </c>
      <c r="M76">
        <v>58.022575000000003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407.25</v>
      </c>
      <c r="V76">
        <v>14.039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37.92</v>
      </c>
      <c r="AB76">
        <v>48.499828000000001</v>
      </c>
      <c r="AC76">
        <v>23.197434999999999</v>
      </c>
      <c r="AD76">
        <v>21.768069000000001</v>
      </c>
      <c r="AE76">
        <v>59.175403000000003</v>
      </c>
      <c r="AF76">
        <v>9.222505</v>
      </c>
      <c r="AG76">
        <v>50.819474</v>
      </c>
      <c r="AH76">
        <v>110.094678</v>
      </c>
      <c r="AI76">
        <v>0</v>
      </c>
      <c r="AJ76">
        <v>0</v>
      </c>
      <c r="AK76">
        <v>69.837547999999998</v>
      </c>
      <c r="AL76">
        <v>49.966000000000001</v>
      </c>
      <c r="AM76">
        <v>18.800616999999999</v>
      </c>
      <c r="AN76">
        <v>0.77966899999999995</v>
      </c>
      <c r="AO76">
        <v>0</v>
      </c>
      <c r="AP76">
        <v>1.0247999999999999</v>
      </c>
      <c r="AQ76">
        <v>19.123514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3258.5162829999999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78.247704999999996</v>
      </c>
      <c r="H77">
        <v>0</v>
      </c>
      <c r="I77">
        <v>0</v>
      </c>
      <c r="J77">
        <v>97.764911999999995</v>
      </c>
      <c r="K77">
        <v>688.71594700000003</v>
      </c>
      <c r="L77">
        <v>552.44379900000001</v>
      </c>
      <c r="M77">
        <v>58.022575000000003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407.25</v>
      </c>
      <c r="V77">
        <v>14.039</v>
      </c>
      <c r="W77">
        <v>46.399079999999998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50.819474</v>
      </c>
      <c r="AH77">
        <v>137.618347</v>
      </c>
      <c r="AI77">
        <v>3.814368</v>
      </c>
      <c r="AJ77">
        <v>0</v>
      </c>
      <c r="AK77">
        <v>69.837547999999998</v>
      </c>
      <c r="AL77">
        <v>52.29</v>
      </c>
      <c r="AM77">
        <v>18.800616999999999</v>
      </c>
      <c r="AN77">
        <v>0.77966899999999995</v>
      </c>
      <c r="AO77">
        <v>0</v>
      </c>
      <c r="AP77">
        <v>1.0247999999999999</v>
      </c>
      <c r="AQ77">
        <v>30.836666999999998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3334.0187549999991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78.113947999999993</v>
      </c>
      <c r="H78">
        <v>0</v>
      </c>
      <c r="I78">
        <v>0</v>
      </c>
      <c r="J78">
        <v>97.764911999999995</v>
      </c>
      <c r="K78">
        <v>688.71594700000003</v>
      </c>
      <c r="L78">
        <v>552.44379900000001</v>
      </c>
      <c r="M78">
        <v>67.939160000000001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407.25</v>
      </c>
      <c r="V78">
        <v>14.039</v>
      </c>
      <c r="W78">
        <v>46.399079999999998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50.819474</v>
      </c>
      <c r="AH78">
        <v>165.14201700000001</v>
      </c>
      <c r="AI78">
        <v>7.6287349999999998</v>
      </c>
      <c r="AJ78">
        <v>0</v>
      </c>
      <c r="AK78">
        <v>69.837547999999998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41.434280999999999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3447.8287179999993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78.113947999999993</v>
      </c>
      <c r="H79">
        <v>0</v>
      </c>
      <c r="I79">
        <v>0</v>
      </c>
      <c r="J79">
        <v>97.764911999999995</v>
      </c>
      <c r="K79">
        <v>688.41594699999996</v>
      </c>
      <c r="L79">
        <v>501.143799</v>
      </c>
      <c r="M79">
        <v>82.497551999999999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407.25</v>
      </c>
      <c r="V79">
        <v>14.039</v>
      </c>
      <c r="W79">
        <v>46.399079999999998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50.819474</v>
      </c>
      <c r="AH79">
        <v>165.14201700000001</v>
      </c>
      <c r="AI79">
        <v>39.193389000000003</v>
      </c>
      <c r="AJ79">
        <v>0</v>
      </c>
      <c r="AK79">
        <v>69.837547999999998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41.434280999999999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3442.3517629999997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78.113947999999993</v>
      </c>
      <c r="H80">
        <v>0</v>
      </c>
      <c r="I80">
        <v>0</v>
      </c>
      <c r="J80">
        <v>97.764911999999995</v>
      </c>
      <c r="K80">
        <v>688.41594699999996</v>
      </c>
      <c r="L80">
        <v>501.143799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407.25</v>
      </c>
      <c r="V80">
        <v>14.039</v>
      </c>
      <c r="W80">
        <v>46.399079999999998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50.819474</v>
      </c>
      <c r="AH80">
        <v>165.14201700000001</v>
      </c>
      <c r="AI80">
        <v>39.193389000000003</v>
      </c>
      <c r="AJ80">
        <v>0</v>
      </c>
      <c r="AK80">
        <v>69.837547999999998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41.434280999999999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3456.9101540000001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78.113947999999993</v>
      </c>
      <c r="H81">
        <v>0</v>
      </c>
      <c r="I81">
        <v>0</v>
      </c>
      <c r="J81">
        <v>97.764911999999995</v>
      </c>
      <c r="K81">
        <v>688.41594699999996</v>
      </c>
      <c r="L81">
        <v>501.143799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414</v>
      </c>
      <c r="V81">
        <v>14.039</v>
      </c>
      <c r="W81">
        <v>46.399079999999998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50.819474</v>
      </c>
      <c r="AH81">
        <v>165.14201700000001</v>
      </c>
      <c r="AI81">
        <v>39.193389000000003</v>
      </c>
      <c r="AJ81">
        <v>0</v>
      </c>
      <c r="AK81">
        <v>69.837547999999998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4.3554000000000004</v>
      </c>
      <c r="AQ81">
        <v>41.434280999999999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3453.1733479999998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78.113947999999993</v>
      </c>
      <c r="H82">
        <v>0</v>
      </c>
      <c r="I82">
        <v>0</v>
      </c>
      <c r="J82">
        <v>97.764911999999995</v>
      </c>
      <c r="K82">
        <v>688.41594699999996</v>
      </c>
      <c r="L82">
        <v>501.143799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414</v>
      </c>
      <c r="V82">
        <v>14.039</v>
      </c>
      <c r="W82">
        <v>46.399079999999998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50.819474</v>
      </c>
      <c r="AH82">
        <v>165.14201700000001</v>
      </c>
      <c r="AI82">
        <v>39.193389000000003</v>
      </c>
      <c r="AJ82">
        <v>0</v>
      </c>
      <c r="AK82">
        <v>69.837547999999998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4.3554000000000004</v>
      </c>
      <c r="AQ82">
        <v>41.434280999999999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3453.1733479999998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78.113947999999993</v>
      </c>
      <c r="H83">
        <v>0</v>
      </c>
      <c r="I83">
        <v>0</v>
      </c>
      <c r="J83">
        <v>97.764911999999995</v>
      </c>
      <c r="K83">
        <v>688.41594699999996</v>
      </c>
      <c r="L83">
        <v>501.143799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414</v>
      </c>
      <c r="V83">
        <v>14.039</v>
      </c>
      <c r="W83">
        <v>46.399079999999998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50.819474</v>
      </c>
      <c r="AH83">
        <v>165.14201700000001</v>
      </c>
      <c r="AI83">
        <v>39.193389000000003</v>
      </c>
      <c r="AJ83">
        <v>0</v>
      </c>
      <c r="AK83">
        <v>69.837547999999998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4.3554000000000004</v>
      </c>
      <c r="AQ83">
        <v>41.434280999999999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3453.8250589999993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78.113947999999993</v>
      </c>
      <c r="H84">
        <v>0</v>
      </c>
      <c r="I84">
        <v>0</v>
      </c>
      <c r="J84">
        <v>97.764911999999995</v>
      </c>
      <c r="K84">
        <v>688.41594699999996</v>
      </c>
      <c r="L84">
        <v>501.143799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414</v>
      </c>
      <c r="V84">
        <v>14.039</v>
      </c>
      <c r="W84">
        <v>46.399079999999998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50.819474</v>
      </c>
      <c r="AH84">
        <v>165.14201700000001</v>
      </c>
      <c r="AI84">
        <v>39.193389000000003</v>
      </c>
      <c r="AJ84">
        <v>0</v>
      </c>
      <c r="AK84">
        <v>69.837547999999998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4.3554000000000004</v>
      </c>
      <c r="AQ84">
        <v>41.434280999999999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3453.8250589999993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78.113947999999993</v>
      </c>
      <c r="H85">
        <v>0</v>
      </c>
      <c r="I85">
        <v>0</v>
      </c>
      <c r="J85">
        <v>97.764911999999995</v>
      </c>
      <c r="K85">
        <v>688.41594699999996</v>
      </c>
      <c r="L85">
        <v>501.143799</v>
      </c>
      <c r="M85">
        <v>97.055942999999999</v>
      </c>
      <c r="N85">
        <v>124.384996</v>
      </c>
      <c r="O85">
        <v>130.58071699999999</v>
      </c>
      <c r="P85">
        <v>143.345144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414</v>
      </c>
      <c r="V85">
        <v>14.039</v>
      </c>
      <c r="W85">
        <v>46.399079999999998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50.819474</v>
      </c>
      <c r="AH85">
        <v>165.14201700000001</v>
      </c>
      <c r="AI85">
        <v>6.1029879999999999</v>
      </c>
      <c r="AJ85">
        <v>0</v>
      </c>
      <c r="AK85">
        <v>69.837547999999998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5.3802000000000003</v>
      </c>
      <c r="AQ85">
        <v>41.434280999999999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3421.7594579999995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78.113947999999993</v>
      </c>
      <c r="H86">
        <v>0</v>
      </c>
      <c r="I86">
        <v>0</v>
      </c>
      <c r="J86">
        <v>97.764911999999995</v>
      </c>
      <c r="K86">
        <v>688.41594699999996</v>
      </c>
      <c r="L86">
        <v>501.143799</v>
      </c>
      <c r="M86">
        <v>97.055942999999999</v>
      </c>
      <c r="N86">
        <v>124.384996</v>
      </c>
      <c r="O86">
        <v>130.58071699999999</v>
      </c>
      <c r="P86">
        <v>143.345144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414</v>
      </c>
      <c r="V86">
        <v>14.039</v>
      </c>
      <c r="W86">
        <v>46.399079999999998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50.819474</v>
      </c>
      <c r="AH86">
        <v>137.618347</v>
      </c>
      <c r="AI86">
        <v>3.814368</v>
      </c>
      <c r="AJ86">
        <v>0</v>
      </c>
      <c r="AK86">
        <v>69.837547999999998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5.3132479999999997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3326.1238509999994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78.113947999999993</v>
      </c>
      <c r="H87">
        <v>0</v>
      </c>
      <c r="I87">
        <v>0</v>
      </c>
      <c r="J87">
        <v>97.764911999999995</v>
      </c>
      <c r="K87">
        <v>688.41594699999996</v>
      </c>
      <c r="L87">
        <v>501.143799</v>
      </c>
      <c r="M87">
        <v>97.055942999999999</v>
      </c>
      <c r="N87">
        <v>124.384996</v>
      </c>
      <c r="O87">
        <v>130.58071699999999</v>
      </c>
      <c r="P87">
        <v>143.345144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414</v>
      </c>
      <c r="V87">
        <v>14.039</v>
      </c>
      <c r="W87">
        <v>46.399079999999998</v>
      </c>
      <c r="X87">
        <v>148.30237500000001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50.819474</v>
      </c>
      <c r="AH87">
        <v>137.618347</v>
      </c>
      <c r="AI87">
        <v>0</v>
      </c>
      <c r="AJ87">
        <v>0</v>
      </c>
      <c r="AK87">
        <v>69.837547999999998</v>
      </c>
      <c r="AL87">
        <v>51.128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5.3132479999999997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3328.8302829999993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78.113947999999993</v>
      </c>
      <c r="H88">
        <v>0</v>
      </c>
      <c r="I88">
        <v>0</v>
      </c>
      <c r="J88">
        <v>97.764911999999995</v>
      </c>
      <c r="K88">
        <v>688.41594699999996</v>
      </c>
      <c r="L88">
        <v>501.143799</v>
      </c>
      <c r="M88">
        <v>97.055942999999999</v>
      </c>
      <c r="N88">
        <v>124.384996</v>
      </c>
      <c r="O88">
        <v>130.58071699999999</v>
      </c>
      <c r="P88">
        <v>143.345144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414</v>
      </c>
      <c r="V88">
        <v>14.039</v>
      </c>
      <c r="W88">
        <v>46.399079999999998</v>
      </c>
      <c r="X88">
        <v>148.30237500000001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50.819474</v>
      </c>
      <c r="AH88">
        <v>137.618347</v>
      </c>
      <c r="AI88">
        <v>0</v>
      </c>
      <c r="AJ88">
        <v>0</v>
      </c>
      <c r="AK88">
        <v>69.837547999999998</v>
      </c>
      <c r="AL88">
        <v>51.128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5.3132479999999997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3328.8302829999993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78.113947999999993</v>
      </c>
      <c r="H89">
        <v>0</v>
      </c>
      <c r="I89">
        <v>0</v>
      </c>
      <c r="J89">
        <v>97.764911999999995</v>
      </c>
      <c r="K89">
        <v>688.41594699999996</v>
      </c>
      <c r="L89">
        <v>501.143799</v>
      </c>
      <c r="M89">
        <v>97.055942999999999</v>
      </c>
      <c r="N89">
        <v>124.384996</v>
      </c>
      <c r="O89">
        <v>130.58071699999999</v>
      </c>
      <c r="P89">
        <v>143.345144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414</v>
      </c>
      <c r="V89">
        <v>14.039</v>
      </c>
      <c r="W89">
        <v>46.399079999999998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50.819474</v>
      </c>
      <c r="AH89">
        <v>137.618347</v>
      </c>
      <c r="AI89">
        <v>0</v>
      </c>
      <c r="AJ89">
        <v>0</v>
      </c>
      <c r="AK89">
        <v>69.837547999999998</v>
      </c>
      <c r="AL89">
        <v>51.128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3328.8302829999993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78.113947999999993</v>
      </c>
      <c r="H90">
        <v>0</v>
      </c>
      <c r="I90">
        <v>0</v>
      </c>
      <c r="J90">
        <v>97.764911999999995</v>
      </c>
      <c r="K90">
        <v>688.41594699999996</v>
      </c>
      <c r="L90">
        <v>501.143799</v>
      </c>
      <c r="M90">
        <v>97.055942999999999</v>
      </c>
      <c r="N90">
        <v>124.384996</v>
      </c>
      <c r="O90">
        <v>130.58071699999999</v>
      </c>
      <c r="P90">
        <v>143.345144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414</v>
      </c>
      <c r="V90">
        <v>14.039</v>
      </c>
      <c r="W90">
        <v>46.399079999999998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50.819474</v>
      </c>
      <c r="AH90">
        <v>165.14201700000001</v>
      </c>
      <c r="AI90">
        <v>0</v>
      </c>
      <c r="AJ90">
        <v>0</v>
      </c>
      <c r="AK90">
        <v>69.837547999999998</v>
      </c>
      <c r="AL90">
        <v>51.128</v>
      </c>
      <c r="AM90">
        <v>18.800616999999999</v>
      </c>
      <c r="AN90">
        <v>0.77966899999999995</v>
      </c>
      <c r="AO90">
        <v>0</v>
      </c>
      <c r="AP90">
        <v>0</v>
      </c>
      <c r="AQ90">
        <v>41.434280999999999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3382.0280499999994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78.113947999999993</v>
      </c>
      <c r="H91">
        <v>0</v>
      </c>
      <c r="I91">
        <v>0</v>
      </c>
      <c r="J91">
        <v>97.764911999999995</v>
      </c>
      <c r="K91">
        <v>688.41594699999996</v>
      </c>
      <c r="L91">
        <v>501.143799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414</v>
      </c>
      <c r="V91">
        <v>14.039</v>
      </c>
      <c r="W91">
        <v>46.399079999999998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50.819474</v>
      </c>
      <c r="AH91">
        <v>165.14201700000001</v>
      </c>
      <c r="AI91">
        <v>0</v>
      </c>
      <c r="AJ91">
        <v>0</v>
      </c>
      <c r="AK91">
        <v>69.837547999999998</v>
      </c>
      <c r="AL91">
        <v>51.128</v>
      </c>
      <c r="AM91">
        <v>18.800616999999999</v>
      </c>
      <c r="AN91">
        <v>0.77966899999999995</v>
      </c>
      <c r="AO91">
        <v>0</v>
      </c>
      <c r="AP91">
        <v>0</v>
      </c>
      <c r="AQ91">
        <v>41.434280999999999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3389.3235669999999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78.113947999999993</v>
      </c>
      <c r="H92">
        <v>0</v>
      </c>
      <c r="I92">
        <v>0</v>
      </c>
      <c r="J92">
        <v>97.764911999999995</v>
      </c>
      <c r="K92">
        <v>688.41594699999996</v>
      </c>
      <c r="L92">
        <v>501.143799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414</v>
      </c>
      <c r="V92">
        <v>14.039</v>
      </c>
      <c r="W92">
        <v>46.399079999999998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50.819474</v>
      </c>
      <c r="AH92">
        <v>156.004604</v>
      </c>
      <c r="AI92">
        <v>0</v>
      </c>
      <c r="AJ92">
        <v>0</v>
      </c>
      <c r="AK92">
        <v>69.837547999999998</v>
      </c>
      <c r="AL92">
        <v>51.128</v>
      </c>
      <c r="AM92">
        <v>18.800616999999999</v>
      </c>
      <c r="AN92">
        <v>0.77966899999999995</v>
      </c>
      <c r="AO92">
        <v>0</v>
      </c>
      <c r="AP92">
        <v>0</v>
      </c>
      <c r="AQ92">
        <v>41.434280999999999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6.0216820000000002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3379.9243430000001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78.113947999999993</v>
      </c>
      <c r="H93">
        <v>0</v>
      </c>
      <c r="I93">
        <v>0</v>
      </c>
      <c r="J93">
        <v>97.764911999999995</v>
      </c>
      <c r="K93">
        <v>688.41594699999996</v>
      </c>
      <c r="L93">
        <v>501.143799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414</v>
      </c>
      <c r="V93">
        <v>14.039</v>
      </c>
      <c r="W93">
        <v>46.399079999999998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50.819474</v>
      </c>
      <c r="AH93">
        <v>137.50691499999999</v>
      </c>
      <c r="AI93">
        <v>0</v>
      </c>
      <c r="AJ93">
        <v>0</v>
      </c>
      <c r="AK93">
        <v>69.837547999999998</v>
      </c>
      <c r="AL93">
        <v>51.128</v>
      </c>
      <c r="AM93">
        <v>18.800616999999999</v>
      </c>
      <c r="AN93">
        <v>0.77966899999999995</v>
      </c>
      <c r="AO93">
        <v>0</v>
      </c>
      <c r="AP93">
        <v>0</v>
      </c>
      <c r="AQ93">
        <v>41.434280999999999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3360.7182199999997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78.113947999999993</v>
      </c>
      <c r="H94">
        <v>0</v>
      </c>
      <c r="I94">
        <v>0</v>
      </c>
      <c r="J94">
        <v>97.764911999999995</v>
      </c>
      <c r="K94">
        <v>688.41594699999996</v>
      </c>
      <c r="L94">
        <v>501.143799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414</v>
      </c>
      <c r="V94">
        <v>14.039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50.819474</v>
      </c>
      <c r="AH94">
        <v>137.618347</v>
      </c>
      <c r="AI94">
        <v>0</v>
      </c>
      <c r="AJ94">
        <v>0</v>
      </c>
      <c r="AK94">
        <v>69.837547999999998</v>
      </c>
      <c r="AL94">
        <v>51.128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3325.528186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78.113947999999993</v>
      </c>
      <c r="H95">
        <v>0</v>
      </c>
      <c r="I95">
        <v>0</v>
      </c>
      <c r="J95">
        <v>97.764911999999995</v>
      </c>
      <c r="K95">
        <v>688.41594699999996</v>
      </c>
      <c r="L95">
        <v>501.143799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414</v>
      </c>
      <c r="V95">
        <v>14.039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50.819474</v>
      </c>
      <c r="AH95">
        <v>100.288674</v>
      </c>
      <c r="AI95">
        <v>0</v>
      </c>
      <c r="AJ95">
        <v>0</v>
      </c>
      <c r="AK95">
        <v>69.837547999999998</v>
      </c>
      <c r="AL95">
        <v>51.128</v>
      </c>
      <c r="AM95">
        <v>18.800616999999999</v>
      </c>
      <c r="AN95">
        <v>0.77966899999999995</v>
      </c>
      <c r="AO95">
        <v>0</v>
      </c>
      <c r="AP95">
        <v>0</v>
      </c>
      <c r="AQ95">
        <v>20.557777999999999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8.3379539999999999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3275.5351070000002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78.113947999999993</v>
      </c>
      <c r="H96">
        <v>0</v>
      </c>
      <c r="I96">
        <v>0</v>
      </c>
      <c r="J96">
        <v>97.764911999999995</v>
      </c>
      <c r="K96">
        <v>688.41594699999996</v>
      </c>
      <c r="L96">
        <v>501.143799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414</v>
      </c>
      <c r="V96">
        <v>14.039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50.819474</v>
      </c>
      <c r="AH96">
        <v>66.859116</v>
      </c>
      <c r="AI96">
        <v>0</v>
      </c>
      <c r="AJ96">
        <v>0</v>
      </c>
      <c r="AK96">
        <v>69.837547999999998</v>
      </c>
      <c r="AL96">
        <v>51.128</v>
      </c>
      <c r="AM96">
        <v>18.800616999999999</v>
      </c>
      <c r="AN96">
        <v>0.77966899999999995</v>
      </c>
      <c r="AO96">
        <v>0</v>
      </c>
      <c r="AP96">
        <v>0</v>
      </c>
      <c r="AQ96">
        <v>20.557777999999999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3239.4454380000002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78.113947999999993</v>
      </c>
      <c r="H97">
        <v>0</v>
      </c>
      <c r="I97">
        <v>0</v>
      </c>
      <c r="J97">
        <v>97.764911999999995</v>
      </c>
      <c r="K97">
        <v>688.41594699999996</v>
      </c>
      <c r="L97">
        <v>501.143799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414</v>
      </c>
      <c r="V97">
        <v>14.039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50.819474</v>
      </c>
      <c r="AH97">
        <v>44.572744</v>
      </c>
      <c r="AI97">
        <v>0</v>
      </c>
      <c r="AJ97">
        <v>0</v>
      </c>
      <c r="AK97">
        <v>69.837547999999998</v>
      </c>
      <c r="AL97">
        <v>51.128</v>
      </c>
      <c r="AM97">
        <v>18.800616999999999</v>
      </c>
      <c r="AN97">
        <v>0.77966899999999995</v>
      </c>
      <c r="AO97">
        <v>0</v>
      </c>
      <c r="AP97">
        <v>0</v>
      </c>
      <c r="AQ97">
        <v>20.557777999999999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3216.2966260000003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78.113947999999993</v>
      </c>
      <c r="H98">
        <v>0</v>
      </c>
      <c r="I98">
        <v>0</v>
      </c>
      <c r="J98">
        <v>97.764911999999995</v>
      </c>
      <c r="K98">
        <v>688.41594699999996</v>
      </c>
      <c r="L98">
        <v>501.143799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414</v>
      </c>
      <c r="V98">
        <v>14.039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50.819474</v>
      </c>
      <c r="AH98">
        <v>44.572744</v>
      </c>
      <c r="AI98">
        <v>0</v>
      </c>
      <c r="AJ98">
        <v>0</v>
      </c>
      <c r="AK98">
        <v>69.837547999999998</v>
      </c>
      <c r="AL98">
        <v>51.128</v>
      </c>
      <c r="AM98">
        <v>18.800616999999999</v>
      </c>
      <c r="AN98">
        <v>0.77966899999999995</v>
      </c>
      <c r="AO98">
        <v>0</v>
      </c>
      <c r="AP98">
        <v>0</v>
      </c>
      <c r="AQ98">
        <v>20.557777999999999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6.9561019999999996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3216.2966260000003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1.1613481082499988</v>
      </c>
      <c r="E99">
        <f t="shared" si="2"/>
        <v>0</v>
      </c>
      <c r="F99">
        <f t="shared" si="2"/>
        <v>0</v>
      </c>
      <c r="G99">
        <f t="shared" si="2"/>
        <v>1.9120194477500003</v>
      </c>
      <c r="H99">
        <f t="shared" si="2"/>
        <v>0</v>
      </c>
      <c r="I99">
        <f t="shared" si="2"/>
        <v>0</v>
      </c>
      <c r="J99">
        <f t="shared" si="2"/>
        <v>2.4414071080000035</v>
      </c>
      <c r="K99">
        <f t="shared" si="2"/>
        <v>16.527082727999989</v>
      </c>
      <c r="L99">
        <f t="shared" si="2"/>
        <v>12.970576175999994</v>
      </c>
      <c r="M99">
        <f t="shared" si="2"/>
        <v>2.1611299150000005</v>
      </c>
      <c r="N99">
        <f t="shared" si="2"/>
        <v>2.9852399040000024</v>
      </c>
      <c r="O99">
        <f t="shared" si="2"/>
        <v>3.1339372080000043</v>
      </c>
      <c r="P99">
        <f t="shared" si="2"/>
        <v>3.5831252850000079</v>
      </c>
      <c r="Q99">
        <f t="shared" si="2"/>
        <v>0.54312717599999916</v>
      </c>
      <c r="R99">
        <f t="shared" si="2"/>
        <v>0.53887951199999962</v>
      </c>
      <c r="S99">
        <f t="shared" si="2"/>
        <v>0.66333554400000105</v>
      </c>
      <c r="T99">
        <f t="shared" si="2"/>
        <v>7.4270063999999927E-2</v>
      </c>
      <c r="U99">
        <f t="shared" si="2"/>
        <v>9.8279999999999994</v>
      </c>
      <c r="V99">
        <f t="shared" si="2"/>
        <v>0.37074635999999977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0.40947720000000021</v>
      </c>
      <c r="AA99">
        <f t="shared" si="2"/>
        <v>0.62988595999999963</v>
      </c>
      <c r="AB99">
        <f t="shared" si="2"/>
        <v>0.97043836024999974</v>
      </c>
      <c r="AC99">
        <f t="shared" si="2"/>
        <v>0.60346676200000049</v>
      </c>
      <c r="AD99">
        <f t="shared" si="2"/>
        <v>0.41531262299999988</v>
      </c>
      <c r="AE99">
        <f t="shared" si="2"/>
        <v>1.4075459085000013</v>
      </c>
      <c r="AF99">
        <f t="shared" si="2"/>
        <v>0.14525445375000004</v>
      </c>
      <c r="AG99">
        <f t="shared" si="2"/>
        <v>1.2069625074999983</v>
      </c>
      <c r="AH99">
        <f t="shared" si="2"/>
        <v>1.7570575714999994</v>
      </c>
      <c r="AI99">
        <f t="shared" si="2"/>
        <v>0.14295791700000005</v>
      </c>
      <c r="AJ99">
        <f t="shared" si="2"/>
        <v>0</v>
      </c>
      <c r="AK99">
        <f t="shared" si="2"/>
        <v>1.6761011520000035</v>
      </c>
      <c r="AL99">
        <f t="shared" si="2"/>
        <v>1.4994738499999987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4.5251325000000009E-2</v>
      </c>
      <c r="AQ99">
        <f t="shared" si="2"/>
        <v>0.21007977275000009</v>
      </c>
      <c r="AR99">
        <f t="shared" si="2"/>
        <v>0.84952799999999828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7.0263659749999971E-2</v>
      </c>
      <c r="BA99">
        <f t="shared" si="3"/>
        <v>6.7616864499999915E-2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77.742197943500017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51.598148000000002</v>
      </c>
      <c r="K3">
        <v>688.41594699999996</v>
      </c>
      <c r="L3">
        <v>552.44379900000001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21.948499999999999</v>
      </c>
      <c r="S3">
        <v>27.638981000000001</v>
      </c>
      <c r="T3">
        <v>3.09</v>
      </c>
      <c r="U3">
        <v>415.125</v>
      </c>
      <c r="V3">
        <v>18.376301999999999</v>
      </c>
      <c r="W3">
        <v>46.399079999999998</v>
      </c>
      <c r="X3">
        <v>148.16659999999999</v>
      </c>
      <c r="Y3">
        <v>0</v>
      </c>
      <c r="Z3">
        <v>19.5624</v>
      </c>
      <c r="AA3">
        <v>28.09872</v>
      </c>
      <c r="AB3">
        <v>48.499828000000001</v>
      </c>
      <c r="AC3">
        <v>34.831252999999997</v>
      </c>
      <c r="AD3">
        <v>0</v>
      </c>
      <c r="AE3">
        <v>58.358386000000003</v>
      </c>
      <c r="AF3">
        <v>9.222505</v>
      </c>
      <c r="AG3">
        <v>0</v>
      </c>
      <c r="AH3">
        <v>44.572744</v>
      </c>
      <c r="AI3">
        <v>0</v>
      </c>
      <c r="AJ3">
        <v>0</v>
      </c>
      <c r="AK3">
        <v>69.837547999999998</v>
      </c>
      <c r="AL3">
        <v>37.183999999999997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10.35857</v>
      </c>
      <c r="AR3">
        <v>34.776000000000003</v>
      </c>
      <c r="AS3">
        <v>35.154834000000001</v>
      </c>
      <c r="AT3">
        <v>20.000025000000001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1.8736980000000001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3111.9560789999991</v>
      </c>
    </row>
    <row r="4" spans="1:117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51.598148000000002</v>
      </c>
      <c r="K4">
        <v>688.41594699999996</v>
      </c>
      <c r="L4">
        <v>552.44379900000001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21.948499999999999</v>
      </c>
      <c r="S4">
        <v>27.638981000000001</v>
      </c>
      <c r="T4">
        <v>3.09</v>
      </c>
      <c r="U4">
        <v>415.125</v>
      </c>
      <c r="V4">
        <v>18.418600000000001</v>
      </c>
      <c r="W4">
        <v>46.399079999999998</v>
      </c>
      <c r="X4">
        <v>148.16659999999999</v>
      </c>
      <c r="Y4">
        <v>0</v>
      </c>
      <c r="Z4">
        <v>19.5624</v>
      </c>
      <c r="AA4">
        <v>28.09872</v>
      </c>
      <c r="AB4">
        <v>48.499828000000001</v>
      </c>
      <c r="AC4">
        <v>34.831252999999997</v>
      </c>
      <c r="AD4">
        <v>0</v>
      </c>
      <c r="AE4">
        <v>58.358386000000003</v>
      </c>
      <c r="AF4">
        <v>9.222505</v>
      </c>
      <c r="AG4">
        <v>50.819474</v>
      </c>
      <c r="AH4">
        <v>44.572744</v>
      </c>
      <c r="AI4">
        <v>0</v>
      </c>
      <c r="AJ4">
        <v>0</v>
      </c>
      <c r="AK4">
        <v>69.837547999999998</v>
      </c>
      <c r="AL4">
        <v>37.183999999999997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0</v>
      </c>
      <c r="AR4">
        <v>34.776000000000003</v>
      </c>
      <c r="AS4">
        <v>35.154834000000001</v>
      </c>
      <c r="AT4">
        <v>20.000025000000001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1.8736980000000001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3152.459280999999</v>
      </c>
    </row>
    <row r="5" spans="1:117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64.203244999999995</v>
      </c>
      <c r="H5">
        <v>0</v>
      </c>
      <c r="I5">
        <v>0</v>
      </c>
      <c r="J5">
        <v>51.598148000000002</v>
      </c>
      <c r="K5">
        <v>688.41594699999996</v>
      </c>
      <c r="L5">
        <v>552.44379900000001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21.948499999999999</v>
      </c>
      <c r="S5">
        <v>27.638981000000001</v>
      </c>
      <c r="T5">
        <v>3.09</v>
      </c>
      <c r="U5">
        <v>415.125</v>
      </c>
      <c r="V5">
        <v>18.418600000000001</v>
      </c>
      <c r="W5">
        <v>46.399079999999998</v>
      </c>
      <c r="X5">
        <v>148.16659999999999</v>
      </c>
      <c r="Y5">
        <v>0</v>
      </c>
      <c r="Z5">
        <v>19.5624</v>
      </c>
      <c r="AA5">
        <v>28.09872</v>
      </c>
      <c r="AB5">
        <v>48.499828000000001</v>
      </c>
      <c r="AC5">
        <v>34.831252999999997</v>
      </c>
      <c r="AD5">
        <v>0</v>
      </c>
      <c r="AE5">
        <v>58.358386000000003</v>
      </c>
      <c r="AF5">
        <v>9.222505</v>
      </c>
      <c r="AG5">
        <v>50.819474</v>
      </c>
      <c r="AH5">
        <v>44.572744</v>
      </c>
      <c r="AI5">
        <v>0</v>
      </c>
      <c r="AJ5">
        <v>0</v>
      </c>
      <c r="AK5">
        <v>69.837547999999998</v>
      </c>
      <c r="AL5">
        <v>66.814999999999998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0</v>
      </c>
      <c r="AR5">
        <v>34.776000000000003</v>
      </c>
      <c r="AS5">
        <v>35.154834000000001</v>
      </c>
      <c r="AT5">
        <v>18.287375000000001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3162.453121999999</v>
      </c>
    </row>
    <row r="6" spans="1:117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56.177838999999999</v>
      </c>
      <c r="H6">
        <v>0</v>
      </c>
      <c r="I6">
        <v>0</v>
      </c>
      <c r="J6">
        <v>51.598148000000002</v>
      </c>
      <c r="K6">
        <v>688.41594699999996</v>
      </c>
      <c r="L6">
        <v>552.44379900000001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21.948499999999999</v>
      </c>
      <c r="S6">
        <v>27.638981000000001</v>
      </c>
      <c r="T6">
        <v>3.09</v>
      </c>
      <c r="U6">
        <v>415.125</v>
      </c>
      <c r="V6">
        <v>18.418600000000001</v>
      </c>
      <c r="W6">
        <v>46.399079999999998</v>
      </c>
      <c r="X6">
        <v>148.16659999999999</v>
      </c>
      <c r="Y6">
        <v>0</v>
      </c>
      <c r="Z6">
        <v>19.5624</v>
      </c>
      <c r="AA6">
        <v>28.09872</v>
      </c>
      <c r="AB6">
        <v>48.499828000000001</v>
      </c>
      <c r="AC6">
        <v>34.831252999999997</v>
      </c>
      <c r="AD6">
        <v>0</v>
      </c>
      <c r="AE6">
        <v>58.358386000000003</v>
      </c>
      <c r="AF6">
        <v>9.222505</v>
      </c>
      <c r="AG6">
        <v>50.819474</v>
      </c>
      <c r="AH6">
        <v>44.572744</v>
      </c>
      <c r="AI6">
        <v>0</v>
      </c>
      <c r="AJ6">
        <v>0</v>
      </c>
      <c r="AK6">
        <v>69.837547999999998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0</v>
      </c>
      <c r="AR6">
        <v>34.776000000000003</v>
      </c>
      <c r="AS6">
        <v>35.154834000000001</v>
      </c>
      <c r="AT6">
        <v>16.310566999999999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3165.0121279999989</v>
      </c>
    </row>
    <row r="7" spans="1:117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35.393385000000002</v>
      </c>
      <c r="H7">
        <v>0</v>
      </c>
      <c r="I7">
        <v>0</v>
      </c>
      <c r="J7">
        <v>30</v>
      </c>
      <c r="K7">
        <v>688.41594699999996</v>
      </c>
      <c r="L7">
        <v>552.44379900000001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21.948499999999999</v>
      </c>
      <c r="S7">
        <v>27.638981000000001</v>
      </c>
      <c r="T7">
        <v>3.09</v>
      </c>
      <c r="U7">
        <v>415.125</v>
      </c>
      <c r="V7">
        <v>18.418600000000001</v>
      </c>
      <c r="W7">
        <v>46.399079999999998</v>
      </c>
      <c r="X7">
        <v>148.16659999999999</v>
      </c>
      <c r="Y7">
        <v>0</v>
      </c>
      <c r="Z7">
        <v>19.5624</v>
      </c>
      <c r="AA7">
        <v>28.09872</v>
      </c>
      <c r="AB7">
        <v>48.499828000000001</v>
      </c>
      <c r="AC7">
        <v>34.831252999999997</v>
      </c>
      <c r="AD7">
        <v>0</v>
      </c>
      <c r="AE7">
        <v>58.358386000000003</v>
      </c>
      <c r="AF7">
        <v>9.222505</v>
      </c>
      <c r="AG7">
        <v>50.819474</v>
      </c>
      <c r="AH7">
        <v>44.572744</v>
      </c>
      <c r="AI7">
        <v>0</v>
      </c>
      <c r="AJ7">
        <v>0</v>
      </c>
      <c r="AK7">
        <v>69.837547999999998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0</v>
      </c>
      <c r="AR7">
        <v>34.776000000000003</v>
      </c>
      <c r="AS7">
        <v>35.154834000000001</v>
      </c>
      <c r="AT7">
        <v>15.670707999999999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3121.9896669999989</v>
      </c>
    </row>
    <row r="8" spans="1:117">
      <c r="A8" t="s">
        <v>50</v>
      </c>
      <c r="B8">
        <v>0</v>
      </c>
      <c r="C8">
        <v>0</v>
      </c>
      <c r="D8">
        <v>28.878288000000001</v>
      </c>
      <c r="E8">
        <v>0</v>
      </c>
      <c r="F8">
        <v>0</v>
      </c>
      <c r="G8">
        <v>10</v>
      </c>
      <c r="H8">
        <v>0</v>
      </c>
      <c r="I8">
        <v>0</v>
      </c>
      <c r="J8">
        <v>10</v>
      </c>
      <c r="K8">
        <v>688.41594699999996</v>
      </c>
      <c r="L8">
        <v>552.44379900000001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21.948499999999999</v>
      </c>
      <c r="S8">
        <v>27.638981000000001</v>
      </c>
      <c r="T8">
        <v>3.09</v>
      </c>
      <c r="U8">
        <v>415.125</v>
      </c>
      <c r="V8">
        <v>18.418600000000001</v>
      </c>
      <c r="W8">
        <v>46.399079999999998</v>
      </c>
      <c r="X8">
        <v>148.16659999999999</v>
      </c>
      <c r="Y8">
        <v>0</v>
      </c>
      <c r="Z8">
        <v>19.5624</v>
      </c>
      <c r="AA8">
        <v>28.09872</v>
      </c>
      <c r="AB8">
        <v>48.499828000000001</v>
      </c>
      <c r="AC8">
        <v>34.831252999999997</v>
      </c>
      <c r="AD8">
        <v>0</v>
      </c>
      <c r="AE8">
        <v>58.358386000000003</v>
      </c>
      <c r="AF8">
        <v>9.222505</v>
      </c>
      <c r="AG8">
        <v>50.819474</v>
      </c>
      <c r="AH8">
        <v>44.572744</v>
      </c>
      <c r="AI8">
        <v>0</v>
      </c>
      <c r="AJ8">
        <v>0</v>
      </c>
      <c r="AK8">
        <v>69.837547999999998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0</v>
      </c>
      <c r="AR8">
        <v>34.776000000000003</v>
      </c>
      <c r="AS8">
        <v>35.154834000000001</v>
      </c>
      <c r="AT8">
        <v>15.733359999999999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1.7248810000000001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3056.6589339999991</v>
      </c>
    </row>
    <row r="9" spans="1:117">
      <c r="A9" t="s">
        <v>51</v>
      </c>
      <c r="B9">
        <v>0</v>
      </c>
      <c r="C9">
        <v>0</v>
      </c>
      <c r="D9">
        <v>0.98529999999999995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552.44379900000001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21.948499999999999</v>
      </c>
      <c r="S9">
        <v>27.638981000000001</v>
      </c>
      <c r="T9">
        <v>3.09</v>
      </c>
      <c r="U9">
        <v>415.125</v>
      </c>
      <c r="V9">
        <v>18.418600000000001</v>
      </c>
      <c r="W9">
        <v>46.399079999999998</v>
      </c>
      <c r="X9">
        <v>148.16659999999999</v>
      </c>
      <c r="Y9">
        <v>0</v>
      </c>
      <c r="Z9">
        <v>19.5624</v>
      </c>
      <c r="AA9">
        <v>28.09872</v>
      </c>
      <c r="AB9">
        <v>48.499828000000001</v>
      </c>
      <c r="AC9">
        <v>34.831252999999997</v>
      </c>
      <c r="AD9">
        <v>0</v>
      </c>
      <c r="AE9">
        <v>58.358386000000003</v>
      </c>
      <c r="AF9">
        <v>9.222505</v>
      </c>
      <c r="AG9">
        <v>50.819474</v>
      </c>
      <c r="AH9">
        <v>44.572744</v>
      </c>
      <c r="AI9">
        <v>0</v>
      </c>
      <c r="AJ9">
        <v>0</v>
      </c>
      <c r="AK9">
        <v>69.837547999999998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0.51239999999999997</v>
      </c>
      <c r="AQ9">
        <v>0</v>
      </c>
      <c r="AR9">
        <v>34.776000000000003</v>
      </c>
      <c r="AS9">
        <v>35.154834000000001</v>
      </c>
      <c r="AT9">
        <v>16.890381000000001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1.7248810000000001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3010.1791669999993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552.44379900000001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21.948499999999999</v>
      </c>
      <c r="S10">
        <v>27.638981000000001</v>
      </c>
      <c r="T10">
        <v>3.09</v>
      </c>
      <c r="U10">
        <v>415.125</v>
      </c>
      <c r="V10">
        <v>18.418600000000001</v>
      </c>
      <c r="W10">
        <v>46.399079999999998</v>
      </c>
      <c r="X10">
        <v>148.16659999999999</v>
      </c>
      <c r="Y10">
        <v>0</v>
      </c>
      <c r="Z10">
        <v>19.5624</v>
      </c>
      <c r="AA10">
        <v>28.09872</v>
      </c>
      <c r="AB10">
        <v>48.499828000000001</v>
      </c>
      <c r="AC10">
        <v>34.831252999999997</v>
      </c>
      <c r="AD10">
        <v>0</v>
      </c>
      <c r="AE10">
        <v>58.358386000000003</v>
      </c>
      <c r="AF10">
        <v>9.222505</v>
      </c>
      <c r="AG10">
        <v>50.819474</v>
      </c>
      <c r="AH10">
        <v>44.572744</v>
      </c>
      <c r="AI10">
        <v>0</v>
      </c>
      <c r="AJ10">
        <v>0</v>
      </c>
      <c r="AK10">
        <v>69.837547999999998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0.51239999999999997</v>
      </c>
      <c r="AQ10">
        <v>0</v>
      </c>
      <c r="AR10">
        <v>34.776000000000003</v>
      </c>
      <c r="AS10">
        <v>35.154834000000001</v>
      </c>
      <c r="AT10">
        <v>18.209503999999999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1.7248810000000001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3010.5129899999993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633.68431599999997</v>
      </c>
      <c r="L11">
        <v>552.44379900000001</v>
      </c>
      <c r="M11">
        <v>96.970200000000006</v>
      </c>
      <c r="N11">
        <v>124.38</v>
      </c>
      <c r="O11">
        <v>130.4725</v>
      </c>
      <c r="P11">
        <v>149.81030000000001</v>
      </c>
      <c r="Q11">
        <v>22.63</v>
      </c>
      <c r="R11">
        <v>21.948499999999999</v>
      </c>
      <c r="S11">
        <v>27.638981000000001</v>
      </c>
      <c r="T11">
        <v>3.09</v>
      </c>
      <c r="U11">
        <v>415.125</v>
      </c>
      <c r="V11">
        <v>18.418600000000001</v>
      </c>
      <c r="W11">
        <v>46.399079999999998</v>
      </c>
      <c r="X11">
        <v>148.16659999999999</v>
      </c>
      <c r="Y11">
        <v>0</v>
      </c>
      <c r="Z11">
        <v>19.5624</v>
      </c>
      <c r="AA11">
        <v>28.09872</v>
      </c>
      <c r="AB11">
        <v>48.499828000000001</v>
      </c>
      <c r="AC11">
        <v>34.831252999999997</v>
      </c>
      <c r="AD11">
        <v>0</v>
      </c>
      <c r="AE11">
        <v>58.358386000000003</v>
      </c>
      <c r="AF11">
        <v>9.222505</v>
      </c>
      <c r="AG11">
        <v>50.819474</v>
      </c>
      <c r="AH11">
        <v>44.572744</v>
      </c>
      <c r="AI11">
        <v>0</v>
      </c>
      <c r="AJ11">
        <v>0</v>
      </c>
      <c r="AK11">
        <v>69.837547999999998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0.51239999999999997</v>
      </c>
      <c r="AQ11">
        <v>0</v>
      </c>
      <c r="AR11">
        <v>34.776000000000003</v>
      </c>
      <c r="AS11">
        <v>35.154834000000001</v>
      </c>
      <c r="AT11">
        <v>17.471028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1.7248810000000001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2954.6708899999994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614.52909999999997</v>
      </c>
      <c r="L12">
        <v>552.44379900000001</v>
      </c>
      <c r="M12">
        <v>96.970200000000006</v>
      </c>
      <c r="N12">
        <v>124.38</v>
      </c>
      <c r="O12">
        <v>130.4725</v>
      </c>
      <c r="P12">
        <v>149.81030000000001</v>
      </c>
      <c r="Q12">
        <v>22.63</v>
      </c>
      <c r="R12">
        <v>21.948499999999999</v>
      </c>
      <c r="S12">
        <v>27.638981000000001</v>
      </c>
      <c r="T12">
        <v>3.09</v>
      </c>
      <c r="U12">
        <v>415.125</v>
      </c>
      <c r="V12">
        <v>18.418600000000001</v>
      </c>
      <c r="W12">
        <v>46.399079999999998</v>
      </c>
      <c r="X12">
        <v>148.16659999999999</v>
      </c>
      <c r="Y12">
        <v>0</v>
      </c>
      <c r="Z12">
        <v>19.5624</v>
      </c>
      <c r="AA12">
        <v>28.09872</v>
      </c>
      <c r="AB12">
        <v>48.499828000000001</v>
      </c>
      <c r="AC12">
        <v>34.831252999999997</v>
      </c>
      <c r="AD12">
        <v>0</v>
      </c>
      <c r="AE12">
        <v>58.358386000000003</v>
      </c>
      <c r="AF12">
        <v>9.222505</v>
      </c>
      <c r="AG12">
        <v>50.819474</v>
      </c>
      <c r="AH12">
        <v>44.572744</v>
      </c>
      <c r="AI12">
        <v>0</v>
      </c>
      <c r="AJ12">
        <v>0</v>
      </c>
      <c r="AK12">
        <v>69.837547999999998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0.51239999999999997</v>
      </c>
      <c r="AQ12">
        <v>0</v>
      </c>
      <c r="AR12">
        <v>34.776000000000003</v>
      </c>
      <c r="AS12">
        <v>35.154834000000001</v>
      </c>
      <c r="AT12">
        <v>19.355578999999999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2937.4002249999994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593.89260000000002</v>
      </c>
      <c r="L13">
        <v>528.37660000000005</v>
      </c>
      <c r="M13">
        <v>95.410200000000003</v>
      </c>
      <c r="N13">
        <v>124.38</v>
      </c>
      <c r="O13">
        <v>128.30250000000001</v>
      </c>
      <c r="P13">
        <v>145.59030000000001</v>
      </c>
      <c r="Q13">
        <v>22.63</v>
      </c>
      <c r="R13">
        <v>21.948499999999999</v>
      </c>
      <c r="S13">
        <v>27.638981000000001</v>
      </c>
      <c r="T13">
        <v>3.09</v>
      </c>
      <c r="U13">
        <v>415.125</v>
      </c>
      <c r="V13">
        <v>18.418600000000001</v>
      </c>
      <c r="W13">
        <v>46.399079999999998</v>
      </c>
      <c r="X13">
        <v>148.16659999999999</v>
      </c>
      <c r="Y13">
        <v>0</v>
      </c>
      <c r="Z13">
        <v>19.5624</v>
      </c>
      <c r="AA13">
        <v>28.09872</v>
      </c>
      <c r="AB13">
        <v>48.499828000000001</v>
      </c>
      <c r="AC13">
        <v>34.831252999999997</v>
      </c>
      <c r="AD13">
        <v>0</v>
      </c>
      <c r="AE13">
        <v>58.358386000000003</v>
      </c>
      <c r="AF13">
        <v>9.222505</v>
      </c>
      <c r="AG13">
        <v>50.819474</v>
      </c>
      <c r="AH13">
        <v>44.572744</v>
      </c>
      <c r="AI13">
        <v>0</v>
      </c>
      <c r="AJ13">
        <v>0</v>
      </c>
      <c r="AK13">
        <v>69.837547999999998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0.51239999999999997</v>
      </c>
      <c r="AQ13">
        <v>0</v>
      </c>
      <c r="AR13">
        <v>34.776000000000003</v>
      </c>
      <c r="AS13">
        <v>35.154834000000001</v>
      </c>
      <c r="AT13">
        <v>17.239812000000001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2882.6307589999997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564.89260000000002</v>
      </c>
      <c r="L14">
        <v>464.789177</v>
      </c>
      <c r="M14">
        <v>95.410200000000003</v>
      </c>
      <c r="N14">
        <v>124.38</v>
      </c>
      <c r="O14">
        <v>128.30250000000001</v>
      </c>
      <c r="P14">
        <v>145.59030000000001</v>
      </c>
      <c r="Q14">
        <v>22.63</v>
      </c>
      <c r="R14">
        <v>21.948499999999999</v>
      </c>
      <c r="S14">
        <v>27.638981000000001</v>
      </c>
      <c r="T14">
        <v>3.09</v>
      </c>
      <c r="U14">
        <v>415.125</v>
      </c>
      <c r="V14">
        <v>18.418600000000001</v>
      </c>
      <c r="W14">
        <v>46.399079999999998</v>
      </c>
      <c r="X14">
        <v>148.16659999999999</v>
      </c>
      <c r="Y14">
        <v>0</v>
      </c>
      <c r="Z14">
        <v>19.5624</v>
      </c>
      <c r="AA14">
        <v>28.09872</v>
      </c>
      <c r="AB14">
        <v>48.499828000000001</v>
      </c>
      <c r="AC14">
        <v>34.831252999999997</v>
      </c>
      <c r="AD14">
        <v>0</v>
      </c>
      <c r="AE14">
        <v>58.358386000000003</v>
      </c>
      <c r="AF14">
        <v>9.222505</v>
      </c>
      <c r="AG14">
        <v>50.819474</v>
      </c>
      <c r="AH14">
        <v>44.572744</v>
      </c>
      <c r="AI14">
        <v>0</v>
      </c>
      <c r="AJ14">
        <v>0</v>
      </c>
      <c r="AK14">
        <v>69.837547999999998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0.51239999999999997</v>
      </c>
      <c r="AQ14">
        <v>0</v>
      </c>
      <c r="AR14">
        <v>34.776000000000003</v>
      </c>
      <c r="AS14">
        <v>35.154834000000001</v>
      </c>
      <c r="AT14">
        <v>16.523019000000001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2789.3265429999997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603.89260000000002</v>
      </c>
      <c r="L15">
        <v>366.31427300000001</v>
      </c>
      <c r="M15">
        <v>95.410200000000003</v>
      </c>
      <c r="N15">
        <v>124.38</v>
      </c>
      <c r="O15">
        <v>128.30250000000001</v>
      </c>
      <c r="P15">
        <v>145.59030000000001</v>
      </c>
      <c r="Q15">
        <v>22.63</v>
      </c>
      <c r="R15">
        <v>22.45</v>
      </c>
      <c r="S15">
        <v>27.638981000000001</v>
      </c>
      <c r="T15">
        <v>3.09</v>
      </c>
      <c r="U15">
        <v>407.25</v>
      </c>
      <c r="V15">
        <v>20.8</v>
      </c>
      <c r="W15">
        <v>46.399079999999998</v>
      </c>
      <c r="X15">
        <v>147.66820000000001</v>
      </c>
      <c r="Y15">
        <v>0</v>
      </c>
      <c r="Z15">
        <v>19.5624</v>
      </c>
      <c r="AA15">
        <v>28.09872</v>
      </c>
      <c r="AB15">
        <v>48.499828000000001</v>
      </c>
      <c r="AC15">
        <v>34.831252999999997</v>
      </c>
      <c r="AD15">
        <v>0</v>
      </c>
      <c r="AE15">
        <v>58.358386000000003</v>
      </c>
      <c r="AF15">
        <v>9.222505</v>
      </c>
      <c r="AG15">
        <v>50.819474</v>
      </c>
      <c r="AH15">
        <v>44.572744</v>
      </c>
      <c r="AI15">
        <v>0</v>
      </c>
      <c r="AJ15">
        <v>0</v>
      </c>
      <c r="AK15">
        <v>69.837547999999998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1.4091</v>
      </c>
      <c r="AQ15">
        <v>0</v>
      </c>
      <c r="AR15">
        <v>34.776000000000003</v>
      </c>
      <c r="AS15">
        <v>35.154834000000001</v>
      </c>
      <c r="AT15">
        <v>15.204001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2723.9388209999993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570.39260000000002</v>
      </c>
      <c r="L16">
        <v>353</v>
      </c>
      <c r="M16">
        <v>95.410200000000003</v>
      </c>
      <c r="N16">
        <v>124.38</v>
      </c>
      <c r="O16">
        <v>128.30250000000001</v>
      </c>
      <c r="P16">
        <v>145.59030000000001</v>
      </c>
      <c r="Q16">
        <v>22.63</v>
      </c>
      <c r="R16">
        <v>22.45</v>
      </c>
      <c r="S16">
        <v>27.638981000000001</v>
      </c>
      <c r="T16">
        <v>3.09</v>
      </c>
      <c r="U16">
        <v>407.25</v>
      </c>
      <c r="V16">
        <v>20.8</v>
      </c>
      <c r="W16">
        <v>46.399079999999998</v>
      </c>
      <c r="X16">
        <v>147.66820000000001</v>
      </c>
      <c r="Y16">
        <v>0</v>
      </c>
      <c r="Z16">
        <v>19.5624</v>
      </c>
      <c r="AA16">
        <v>28.09872</v>
      </c>
      <c r="AB16">
        <v>48.499828000000001</v>
      </c>
      <c r="AC16">
        <v>34.831252999999997</v>
      </c>
      <c r="AD16">
        <v>0</v>
      </c>
      <c r="AE16">
        <v>58.358386000000003</v>
      </c>
      <c r="AF16">
        <v>9.222505</v>
      </c>
      <c r="AG16">
        <v>50.819474</v>
      </c>
      <c r="AH16">
        <v>44.572744</v>
      </c>
      <c r="AI16">
        <v>0</v>
      </c>
      <c r="AJ16">
        <v>0</v>
      </c>
      <c r="AK16">
        <v>69.837547999999998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1.4091</v>
      </c>
      <c r="AQ16">
        <v>0</v>
      </c>
      <c r="AR16">
        <v>34.776000000000003</v>
      </c>
      <c r="AS16">
        <v>35.154834000000001</v>
      </c>
      <c r="AT16">
        <v>16.825748000000001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2678.7462949999995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538.89260000000002</v>
      </c>
      <c r="L17">
        <v>323</v>
      </c>
      <c r="M17">
        <v>95.410200000000003</v>
      </c>
      <c r="N17">
        <v>124.38</v>
      </c>
      <c r="O17">
        <v>128.30250000000001</v>
      </c>
      <c r="P17">
        <v>145.59030000000001</v>
      </c>
      <c r="Q17">
        <v>22.63</v>
      </c>
      <c r="R17">
        <v>22.45</v>
      </c>
      <c r="S17">
        <v>27.638981000000001</v>
      </c>
      <c r="T17">
        <v>3.09</v>
      </c>
      <c r="U17">
        <v>407.25</v>
      </c>
      <c r="V17">
        <v>20.8</v>
      </c>
      <c r="W17">
        <v>46.399079999999998</v>
      </c>
      <c r="X17">
        <v>147.66820000000001</v>
      </c>
      <c r="Y17">
        <v>0</v>
      </c>
      <c r="Z17">
        <v>19.5624</v>
      </c>
      <c r="AA17">
        <v>28.09872</v>
      </c>
      <c r="AB17">
        <v>48.499828000000001</v>
      </c>
      <c r="AC17">
        <v>34.831252999999997</v>
      </c>
      <c r="AD17">
        <v>0</v>
      </c>
      <c r="AE17">
        <v>58.358386000000003</v>
      </c>
      <c r="AF17">
        <v>9.222505</v>
      </c>
      <c r="AG17">
        <v>50.819474</v>
      </c>
      <c r="AH17">
        <v>44.572744</v>
      </c>
      <c r="AI17">
        <v>0</v>
      </c>
      <c r="AJ17">
        <v>0</v>
      </c>
      <c r="AK17">
        <v>69.837547999999998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1.4091</v>
      </c>
      <c r="AQ17">
        <v>0</v>
      </c>
      <c r="AR17">
        <v>34.776000000000003</v>
      </c>
      <c r="AS17">
        <v>35.154834000000001</v>
      </c>
      <c r="AT17">
        <v>15.689055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2616.1096019999991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515.89260000000002</v>
      </c>
      <c r="L18">
        <v>369.85</v>
      </c>
      <c r="M18">
        <v>95.410200000000003</v>
      </c>
      <c r="N18">
        <v>124.38</v>
      </c>
      <c r="O18">
        <v>128.30250000000001</v>
      </c>
      <c r="P18">
        <v>145.59030000000001</v>
      </c>
      <c r="Q18">
        <v>22.63</v>
      </c>
      <c r="R18">
        <v>22.45</v>
      </c>
      <c r="S18">
        <v>27.638981000000001</v>
      </c>
      <c r="T18">
        <v>3.09</v>
      </c>
      <c r="U18">
        <v>407.25</v>
      </c>
      <c r="V18">
        <v>20.8</v>
      </c>
      <c r="W18">
        <v>46.399079999999998</v>
      </c>
      <c r="X18">
        <v>147.66820000000001</v>
      </c>
      <c r="Y18">
        <v>0</v>
      </c>
      <c r="Z18">
        <v>19.5624</v>
      </c>
      <c r="AA18">
        <v>28.09872</v>
      </c>
      <c r="AB18">
        <v>48.499828000000001</v>
      </c>
      <c r="AC18">
        <v>34.831252999999997</v>
      </c>
      <c r="AD18">
        <v>0</v>
      </c>
      <c r="AE18">
        <v>58.358386000000003</v>
      </c>
      <c r="AF18">
        <v>9.222505</v>
      </c>
      <c r="AG18">
        <v>50.819474</v>
      </c>
      <c r="AH18">
        <v>44.572744</v>
      </c>
      <c r="AI18">
        <v>0</v>
      </c>
      <c r="AJ18">
        <v>0</v>
      </c>
      <c r="AK18">
        <v>69.837547999999998</v>
      </c>
      <c r="AL18">
        <v>76.691999999999993</v>
      </c>
      <c r="AM18">
        <v>18.800616999999999</v>
      </c>
      <c r="AN18">
        <v>0.77966899999999995</v>
      </c>
      <c r="AO18">
        <v>0</v>
      </c>
      <c r="AP18">
        <v>1.4091</v>
      </c>
      <c r="AQ18">
        <v>0</v>
      </c>
      <c r="AR18">
        <v>34.776000000000003</v>
      </c>
      <c r="AS18">
        <v>35.154834000000001</v>
      </c>
      <c r="AT18">
        <v>17.28839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2638.8747169999992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499.89260000000002</v>
      </c>
      <c r="L19">
        <v>369.85</v>
      </c>
      <c r="M19">
        <v>95.410200000000003</v>
      </c>
      <c r="N19">
        <v>124.38</v>
      </c>
      <c r="O19">
        <v>128.30250000000001</v>
      </c>
      <c r="P19">
        <v>145.59030000000001</v>
      </c>
      <c r="Q19">
        <v>22.63</v>
      </c>
      <c r="R19">
        <v>22.45</v>
      </c>
      <c r="S19">
        <v>27.638981000000001</v>
      </c>
      <c r="T19">
        <v>3.09</v>
      </c>
      <c r="U19">
        <v>407.25</v>
      </c>
      <c r="V19">
        <v>20.8</v>
      </c>
      <c r="W19">
        <v>46.399079999999998</v>
      </c>
      <c r="X19">
        <v>147.66820000000001</v>
      </c>
      <c r="Y19">
        <v>0</v>
      </c>
      <c r="Z19">
        <v>19.5624</v>
      </c>
      <c r="AA19">
        <v>28.09872</v>
      </c>
      <c r="AB19">
        <v>48.499828000000001</v>
      </c>
      <c r="AC19">
        <v>23.197434999999999</v>
      </c>
      <c r="AD19">
        <v>0</v>
      </c>
      <c r="AE19">
        <v>58.358386000000003</v>
      </c>
      <c r="AF19">
        <v>9.222505</v>
      </c>
      <c r="AG19">
        <v>50.819474</v>
      </c>
      <c r="AH19">
        <v>44.572744</v>
      </c>
      <c r="AI19">
        <v>0</v>
      </c>
      <c r="AJ19">
        <v>0</v>
      </c>
      <c r="AK19">
        <v>69.837547999999998</v>
      </c>
      <c r="AL19">
        <v>76.691999999999993</v>
      </c>
      <c r="AM19">
        <v>18.800616999999999</v>
      </c>
      <c r="AN19">
        <v>0.77966899999999995</v>
      </c>
      <c r="AO19">
        <v>0</v>
      </c>
      <c r="AP19">
        <v>1.4091</v>
      </c>
      <c r="AQ19">
        <v>0</v>
      </c>
      <c r="AR19">
        <v>34.776000000000003</v>
      </c>
      <c r="AS19">
        <v>35.154834000000001</v>
      </c>
      <c r="AT19">
        <v>19.601077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2613.5535859999991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479.89260000000002</v>
      </c>
      <c r="L20">
        <v>369.85</v>
      </c>
      <c r="M20">
        <v>95.410200000000003</v>
      </c>
      <c r="N20">
        <v>124.38</v>
      </c>
      <c r="O20">
        <v>128.30250000000001</v>
      </c>
      <c r="P20">
        <v>145.59030000000001</v>
      </c>
      <c r="Q20">
        <v>22.63</v>
      </c>
      <c r="R20">
        <v>22.45</v>
      </c>
      <c r="S20">
        <v>27.638981000000001</v>
      </c>
      <c r="T20">
        <v>3.09</v>
      </c>
      <c r="U20">
        <v>407.25</v>
      </c>
      <c r="V20">
        <v>20.8</v>
      </c>
      <c r="W20">
        <v>46.399079999999998</v>
      </c>
      <c r="X20">
        <v>147.66820000000001</v>
      </c>
      <c r="Y20">
        <v>0</v>
      </c>
      <c r="Z20">
        <v>19.5624</v>
      </c>
      <c r="AA20">
        <v>28.09872</v>
      </c>
      <c r="AB20">
        <v>48.499828000000001</v>
      </c>
      <c r="AC20">
        <v>23.197434999999999</v>
      </c>
      <c r="AD20">
        <v>0</v>
      </c>
      <c r="AE20">
        <v>58.358386000000003</v>
      </c>
      <c r="AF20">
        <v>9.222505</v>
      </c>
      <c r="AG20">
        <v>50.819474</v>
      </c>
      <c r="AH20">
        <v>44.572744</v>
      </c>
      <c r="AI20">
        <v>0</v>
      </c>
      <c r="AJ20">
        <v>0</v>
      </c>
      <c r="AK20">
        <v>69.837547999999998</v>
      </c>
      <c r="AL20">
        <v>76.691999999999993</v>
      </c>
      <c r="AM20">
        <v>18.800616999999999</v>
      </c>
      <c r="AN20">
        <v>0.77966899999999995</v>
      </c>
      <c r="AO20">
        <v>0</v>
      </c>
      <c r="AP20">
        <v>1.4091</v>
      </c>
      <c r="AQ20">
        <v>0</v>
      </c>
      <c r="AR20">
        <v>34.776000000000003</v>
      </c>
      <c r="AS20">
        <v>35.154834000000001</v>
      </c>
      <c r="AT20">
        <v>19.482237000000001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2593.4347459999994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462.89260000000002</v>
      </c>
      <c r="L21">
        <v>369.85</v>
      </c>
      <c r="M21">
        <v>95.410200000000003</v>
      </c>
      <c r="N21">
        <v>124.38</v>
      </c>
      <c r="O21">
        <v>128.30250000000001</v>
      </c>
      <c r="P21">
        <v>145.59030000000001</v>
      </c>
      <c r="Q21">
        <v>22.63</v>
      </c>
      <c r="R21">
        <v>22.45</v>
      </c>
      <c r="S21">
        <v>27.638981000000001</v>
      </c>
      <c r="T21">
        <v>3.09</v>
      </c>
      <c r="U21">
        <v>407.25</v>
      </c>
      <c r="V21">
        <v>20.8</v>
      </c>
      <c r="W21">
        <v>46.399079999999998</v>
      </c>
      <c r="X21">
        <v>147.66820000000001</v>
      </c>
      <c r="Y21">
        <v>0</v>
      </c>
      <c r="Z21">
        <v>19.5624</v>
      </c>
      <c r="AA21">
        <v>28.09872</v>
      </c>
      <c r="AB21">
        <v>48.499828000000001</v>
      </c>
      <c r="AC21">
        <v>23.197434999999999</v>
      </c>
      <c r="AD21">
        <v>0</v>
      </c>
      <c r="AE21">
        <v>58.358386000000003</v>
      </c>
      <c r="AF21">
        <v>9.222505</v>
      </c>
      <c r="AG21">
        <v>50.819474</v>
      </c>
      <c r="AH21">
        <v>44.572744</v>
      </c>
      <c r="AI21">
        <v>0</v>
      </c>
      <c r="AJ21">
        <v>0</v>
      </c>
      <c r="AK21">
        <v>69.837547999999998</v>
      </c>
      <c r="AL21">
        <v>76.691999999999993</v>
      </c>
      <c r="AM21">
        <v>18.800616999999999</v>
      </c>
      <c r="AN21">
        <v>0.77966899999999995</v>
      </c>
      <c r="AO21">
        <v>0</v>
      </c>
      <c r="AP21">
        <v>1.4091</v>
      </c>
      <c r="AQ21">
        <v>0</v>
      </c>
      <c r="AR21">
        <v>34.776000000000003</v>
      </c>
      <c r="AS21">
        <v>35.154834000000001</v>
      </c>
      <c r="AT21">
        <v>19.875347000000001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2576.8278559999999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436.89260000000002</v>
      </c>
      <c r="L22">
        <v>369.85</v>
      </c>
      <c r="M22">
        <v>95.410200000000003</v>
      </c>
      <c r="N22">
        <v>124.38</v>
      </c>
      <c r="O22">
        <v>128.30250000000001</v>
      </c>
      <c r="P22">
        <v>145.59030000000001</v>
      </c>
      <c r="Q22">
        <v>22.63</v>
      </c>
      <c r="R22">
        <v>22.45</v>
      </c>
      <c r="S22">
        <v>27.638981000000001</v>
      </c>
      <c r="T22">
        <v>3.09</v>
      </c>
      <c r="U22">
        <v>407.25</v>
      </c>
      <c r="V22">
        <v>20.8</v>
      </c>
      <c r="W22">
        <v>46.399079999999998</v>
      </c>
      <c r="X22">
        <v>147.66820000000001</v>
      </c>
      <c r="Y22">
        <v>0</v>
      </c>
      <c r="Z22">
        <v>19.5624</v>
      </c>
      <c r="AA22">
        <v>28.09872</v>
      </c>
      <c r="AB22">
        <v>48.499828000000001</v>
      </c>
      <c r="AC22">
        <v>23.197434999999999</v>
      </c>
      <c r="AD22">
        <v>0</v>
      </c>
      <c r="AE22">
        <v>58.358386000000003</v>
      </c>
      <c r="AF22">
        <v>9.222505</v>
      </c>
      <c r="AG22">
        <v>50.819474</v>
      </c>
      <c r="AH22">
        <v>44.572744</v>
      </c>
      <c r="AI22">
        <v>0</v>
      </c>
      <c r="AJ22">
        <v>0</v>
      </c>
      <c r="AK22">
        <v>69.837547999999998</v>
      </c>
      <c r="AL22">
        <v>76.691999999999993</v>
      </c>
      <c r="AM22">
        <v>18.800616999999999</v>
      </c>
      <c r="AN22">
        <v>0.77966899999999995</v>
      </c>
      <c r="AO22">
        <v>0</v>
      </c>
      <c r="AP22">
        <v>1.4091</v>
      </c>
      <c r="AQ22">
        <v>0</v>
      </c>
      <c r="AR22">
        <v>34.776000000000003</v>
      </c>
      <c r="AS22">
        <v>35.154834000000001</v>
      </c>
      <c r="AT22">
        <v>20.000025000000001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2550.9525339999996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414.89260000000002</v>
      </c>
      <c r="L23">
        <v>442.06</v>
      </c>
      <c r="M23">
        <v>95.410200000000003</v>
      </c>
      <c r="N23">
        <v>124.38</v>
      </c>
      <c r="O23">
        <v>128.30250000000001</v>
      </c>
      <c r="P23">
        <v>145.59030000000001</v>
      </c>
      <c r="Q23">
        <v>19.613800000000001</v>
      </c>
      <c r="R23">
        <v>19.628499999999999</v>
      </c>
      <c r="S23">
        <v>24.0443</v>
      </c>
      <c r="T23">
        <v>3.09</v>
      </c>
      <c r="U23">
        <v>407.25</v>
      </c>
      <c r="V23">
        <v>14.039</v>
      </c>
      <c r="W23">
        <v>46.399079999999998</v>
      </c>
      <c r="X23">
        <v>147.66820000000001</v>
      </c>
      <c r="Y23">
        <v>0</v>
      </c>
      <c r="Z23">
        <v>19.5624</v>
      </c>
      <c r="AA23">
        <v>42.14808</v>
      </c>
      <c r="AB23">
        <v>48.499828000000001</v>
      </c>
      <c r="AC23">
        <v>23.197434999999999</v>
      </c>
      <c r="AD23">
        <v>10.70148</v>
      </c>
      <c r="AE23">
        <v>58.358386000000003</v>
      </c>
      <c r="AF23">
        <v>9.222505</v>
      </c>
      <c r="AG23">
        <v>50.819474</v>
      </c>
      <c r="AH23">
        <v>55.047339000000001</v>
      </c>
      <c r="AI23">
        <v>0</v>
      </c>
      <c r="AJ23">
        <v>0</v>
      </c>
      <c r="AK23">
        <v>69.837547999999998</v>
      </c>
      <c r="AL23">
        <v>76.691999999999993</v>
      </c>
      <c r="AM23">
        <v>18.800616999999999</v>
      </c>
      <c r="AN23">
        <v>0.77966899999999995</v>
      </c>
      <c r="AO23">
        <v>0</v>
      </c>
      <c r="AP23">
        <v>1.4091</v>
      </c>
      <c r="AQ23">
        <v>0</v>
      </c>
      <c r="AR23">
        <v>34.776000000000003</v>
      </c>
      <c r="AS23">
        <v>35.154834000000001</v>
      </c>
      <c r="AT23">
        <v>20.000025000000001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2.1253000000000002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2620.5950069999994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384.25920000000002</v>
      </c>
      <c r="L24">
        <v>442.06</v>
      </c>
      <c r="M24">
        <v>95.410200000000003</v>
      </c>
      <c r="N24">
        <v>124.38</v>
      </c>
      <c r="O24">
        <v>128.30250000000001</v>
      </c>
      <c r="P24">
        <v>145.59030000000001</v>
      </c>
      <c r="Q24">
        <v>20.767600000000002</v>
      </c>
      <c r="R24">
        <v>22.354935999999999</v>
      </c>
      <c r="S24">
        <v>27.638981000000001</v>
      </c>
      <c r="T24">
        <v>3.09</v>
      </c>
      <c r="U24">
        <v>407.25</v>
      </c>
      <c r="V24">
        <v>14.039</v>
      </c>
      <c r="W24">
        <v>46.399079999999998</v>
      </c>
      <c r="X24">
        <v>147.66820000000001</v>
      </c>
      <c r="Y24">
        <v>0</v>
      </c>
      <c r="Z24">
        <v>19.5624</v>
      </c>
      <c r="AA24">
        <v>42.14808</v>
      </c>
      <c r="AB24">
        <v>48.499828000000001</v>
      </c>
      <c r="AC24">
        <v>23.197434999999999</v>
      </c>
      <c r="AD24">
        <v>10.70148</v>
      </c>
      <c r="AE24">
        <v>58.358386000000003</v>
      </c>
      <c r="AF24">
        <v>9.222505</v>
      </c>
      <c r="AG24">
        <v>50.819474</v>
      </c>
      <c r="AH24">
        <v>55.047339000000001</v>
      </c>
      <c r="AI24">
        <v>0</v>
      </c>
      <c r="AJ24">
        <v>0</v>
      </c>
      <c r="AK24">
        <v>69.837547999999998</v>
      </c>
      <c r="AL24">
        <v>76.691999999999993</v>
      </c>
      <c r="AM24">
        <v>18.800616999999999</v>
      </c>
      <c r="AN24">
        <v>0.77966899999999995</v>
      </c>
      <c r="AO24">
        <v>0</v>
      </c>
      <c r="AP24">
        <v>1.4091</v>
      </c>
      <c r="AQ24">
        <v>0</v>
      </c>
      <c r="AR24">
        <v>34.776000000000003</v>
      </c>
      <c r="AS24">
        <v>35.154834000000001</v>
      </c>
      <c r="AT24">
        <v>20.000025000000001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2.1253000000000002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2597.4365239999997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384.25920000000002</v>
      </c>
      <c r="L25">
        <v>517.05999999999995</v>
      </c>
      <c r="M25">
        <v>95.410200000000003</v>
      </c>
      <c r="N25">
        <v>124.38</v>
      </c>
      <c r="O25">
        <v>128.30250000000001</v>
      </c>
      <c r="P25">
        <v>145.59030000000001</v>
      </c>
      <c r="Q25">
        <v>22.63</v>
      </c>
      <c r="R25">
        <v>22.45</v>
      </c>
      <c r="S25">
        <v>27.638981000000001</v>
      </c>
      <c r="T25">
        <v>3.09</v>
      </c>
      <c r="U25">
        <v>407.25</v>
      </c>
      <c r="V25">
        <v>14.039</v>
      </c>
      <c r="W25">
        <v>46.399079999999998</v>
      </c>
      <c r="X25">
        <v>147.66820000000001</v>
      </c>
      <c r="Y25">
        <v>0</v>
      </c>
      <c r="Z25">
        <v>19.5624</v>
      </c>
      <c r="AA25">
        <v>42.14808</v>
      </c>
      <c r="AB25">
        <v>48.499828000000001</v>
      </c>
      <c r="AC25">
        <v>23.197434999999999</v>
      </c>
      <c r="AD25">
        <v>10.70148</v>
      </c>
      <c r="AE25">
        <v>58.358386000000003</v>
      </c>
      <c r="AF25">
        <v>9.222505</v>
      </c>
      <c r="AG25">
        <v>50.819474</v>
      </c>
      <c r="AH25">
        <v>55.047339000000001</v>
      </c>
      <c r="AI25">
        <v>0</v>
      </c>
      <c r="AJ25">
        <v>0</v>
      </c>
      <c r="AK25">
        <v>69.837547999999998</v>
      </c>
      <c r="AL25">
        <v>76.691999999999993</v>
      </c>
      <c r="AM25">
        <v>18.800616999999999</v>
      </c>
      <c r="AN25">
        <v>0.77966899999999995</v>
      </c>
      <c r="AO25">
        <v>0</v>
      </c>
      <c r="AP25">
        <v>1.4091</v>
      </c>
      <c r="AQ25">
        <v>0</v>
      </c>
      <c r="AR25">
        <v>34.776000000000003</v>
      </c>
      <c r="AS25">
        <v>35.154834000000001</v>
      </c>
      <c r="AT25">
        <v>20.000025000000001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2.1253000000000002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2674.3939879999994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384.25920000000002</v>
      </c>
      <c r="L26">
        <v>517.05999999999995</v>
      </c>
      <c r="M26">
        <v>95.410200000000003</v>
      </c>
      <c r="N26">
        <v>124.38</v>
      </c>
      <c r="O26">
        <v>128.30250000000001</v>
      </c>
      <c r="P26">
        <v>145.59030000000001</v>
      </c>
      <c r="Q26">
        <v>18.1615</v>
      </c>
      <c r="R26">
        <v>22.45</v>
      </c>
      <c r="S26">
        <v>22.163599999999999</v>
      </c>
      <c r="T26">
        <v>3.09</v>
      </c>
      <c r="U26">
        <v>407.25</v>
      </c>
      <c r="V26">
        <v>14.039</v>
      </c>
      <c r="W26">
        <v>46.399079999999998</v>
      </c>
      <c r="X26">
        <v>147.66820000000001</v>
      </c>
      <c r="Y26">
        <v>0</v>
      </c>
      <c r="Z26">
        <v>19.5624</v>
      </c>
      <c r="AA26">
        <v>42.14808</v>
      </c>
      <c r="AB26">
        <v>48.499828000000001</v>
      </c>
      <c r="AC26">
        <v>23.197434999999999</v>
      </c>
      <c r="AD26">
        <v>10.70148</v>
      </c>
      <c r="AE26">
        <v>58.358386000000003</v>
      </c>
      <c r="AF26">
        <v>9.222505</v>
      </c>
      <c r="AG26">
        <v>50.819474</v>
      </c>
      <c r="AH26">
        <v>55.047339000000001</v>
      </c>
      <c r="AI26">
        <v>0</v>
      </c>
      <c r="AJ26">
        <v>0</v>
      </c>
      <c r="AK26">
        <v>69.837547999999998</v>
      </c>
      <c r="AL26">
        <v>76.691999999999993</v>
      </c>
      <c r="AM26">
        <v>18.800616999999999</v>
      </c>
      <c r="AN26">
        <v>0.77966899999999995</v>
      </c>
      <c r="AO26">
        <v>0</v>
      </c>
      <c r="AP26">
        <v>1.4091</v>
      </c>
      <c r="AQ26">
        <v>0</v>
      </c>
      <c r="AR26">
        <v>34.776000000000003</v>
      </c>
      <c r="AS26">
        <v>35.154834000000001</v>
      </c>
      <c r="AT26">
        <v>20.000025000000001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2.3187009999999999</v>
      </c>
      <c r="BA26">
        <v>2.1253000000000002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2666.7688079999994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384.25920000000002</v>
      </c>
      <c r="L27">
        <v>535.87</v>
      </c>
      <c r="M27">
        <v>95.410200000000003</v>
      </c>
      <c r="N27">
        <v>124.38</v>
      </c>
      <c r="O27">
        <v>128.30250000000001</v>
      </c>
      <c r="P27">
        <v>145.59030000000001</v>
      </c>
      <c r="Q27">
        <v>18.1615</v>
      </c>
      <c r="R27">
        <v>22.45</v>
      </c>
      <c r="S27">
        <v>22.163599999999999</v>
      </c>
      <c r="T27">
        <v>3.09</v>
      </c>
      <c r="U27">
        <v>407.25</v>
      </c>
      <c r="V27">
        <v>14.039</v>
      </c>
      <c r="W27">
        <v>46.399079999999998</v>
      </c>
      <c r="X27">
        <v>147.66820000000001</v>
      </c>
      <c r="Y27">
        <v>0</v>
      </c>
      <c r="Z27">
        <v>19.5624</v>
      </c>
      <c r="AA27">
        <v>42.14808</v>
      </c>
      <c r="AB27">
        <v>48.499828000000001</v>
      </c>
      <c r="AC27">
        <v>23.197434999999999</v>
      </c>
      <c r="AD27">
        <v>21.717708999999999</v>
      </c>
      <c r="AE27">
        <v>58.358386000000003</v>
      </c>
      <c r="AF27">
        <v>9.222505</v>
      </c>
      <c r="AG27">
        <v>50.819474</v>
      </c>
      <c r="AH27">
        <v>55.047339000000001</v>
      </c>
      <c r="AI27">
        <v>3.814368</v>
      </c>
      <c r="AJ27">
        <v>0</v>
      </c>
      <c r="AK27">
        <v>69.837547999999998</v>
      </c>
      <c r="AL27">
        <v>76.691999999999993</v>
      </c>
      <c r="AM27">
        <v>18.800616999999999</v>
      </c>
      <c r="AN27">
        <v>0.77966899999999995</v>
      </c>
      <c r="AO27">
        <v>0</v>
      </c>
      <c r="AP27">
        <v>2.4339</v>
      </c>
      <c r="AQ27">
        <v>0</v>
      </c>
      <c r="AR27">
        <v>34.776000000000003</v>
      </c>
      <c r="AS27">
        <v>35.154834000000001</v>
      </c>
      <c r="AT27">
        <v>20.000025000000001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2.1253000000000002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2703.7529059999993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384.25920000000002</v>
      </c>
      <c r="L28">
        <v>519.75879999999995</v>
      </c>
      <c r="M28">
        <v>95.410200000000003</v>
      </c>
      <c r="N28">
        <v>124.38</v>
      </c>
      <c r="O28">
        <v>128.30250000000001</v>
      </c>
      <c r="P28">
        <v>145.59030000000001</v>
      </c>
      <c r="Q28">
        <v>18.1615</v>
      </c>
      <c r="R28">
        <v>17.992799999999999</v>
      </c>
      <c r="S28">
        <v>22.163599999999999</v>
      </c>
      <c r="T28">
        <v>2.4285000000000001</v>
      </c>
      <c r="U28">
        <v>407.25</v>
      </c>
      <c r="V28">
        <v>14.039</v>
      </c>
      <c r="W28">
        <v>46.399079999999998</v>
      </c>
      <c r="X28">
        <v>147.66820000000001</v>
      </c>
      <c r="Y28">
        <v>0</v>
      </c>
      <c r="Z28">
        <v>19.5624</v>
      </c>
      <c r="AA28">
        <v>42.14808</v>
      </c>
      <c r="AB28">
        <v>48.499828000000001</v>
      </c>
      <c r="AC28">
        <v>23.197434999999999</v>
      </c>
      <c r="AD28">
        <v>21.717708999999999</v>
      </c>
      <c r="AE28">
        <v>58.358386000000003</v>
      </c>
      <c r="AF28">
        <v>9.222505</v>
      </c>
      <c r="AG28">
        <v>50.819474</v>
      </c>
      <c r="AH28">
        <v>55.047339000000001</v>
      </c>
      <c r="AI28">
        <v>7.6287349999999998</v>
      </c>
      <c r="AJ28">
        <v>0</v>
      </c>
      <c r="AK28">
        <v>69.837547999999998</v>
      </c>
      <c r="AL28">
        <v>63.91</v>
      </c>
      <c r="AM28">
        <v>18.800616999999999</v>
      </c>
      <c r="AN28">
        <v>0.77966899999999995</v>
      </c>
      <c r="AO28">
        <v>0</v>
      </c>
      <c r="AP28">
        <v>2.4339</v>
      </c>
      <c r="AQ28">
        <v>0</v>
      </c>
      <c r="AR28">
        <v>34.776000000000003</v>
      </c>
      <c r="AS28">
        <v>35.154834000000001</v>
      </c>
      <c r="AT28">
        <v>20.000025000000001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2.1253000000000002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2675.874072999999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430.85950000000003</v>
      </c>
      <c r="M29">
        <v>95.410200000000003</v>
      </c>
      <c r="N29">
        <v>124.38</v>
      </c>
      <c r="O29">
        <v>128.30250000000001</v>
      </c>
      <c r="P29">
        <v>145.59030000000001</v>
      </c>
      <c r="Q29">
        <v>18.1615</v>
      </c>
      <c r="R29">
        <v>17.992799999999999</v>
      </c>
      <c r="S29">
        <v>22.163599999999999</v>
      </c>
      <c r="T29">
        <v>2.4285000000000001</v>
      </c>
      <c r="U29">
        <v>407.25</v>
      </c>
      <c r="V29">
        <v>14.039</v>
      </c>
      <c r="W29">
        <v>46.399079999999998</v>
      </c>
      <c r="X29">
        <v>147.66820000000001</v>
      </c>
      <c r="Y29">
        <v>0</v>
      </c>
      <c r="Z29">
        <v>19.5624</v>
      </c>
      <c r="AA29">
        <v>28.09872</v>
      </c>
      <c r="AB29">
        <v>48.499828000000001</v>
      </c>
      <c r="AC29">
        <v>23.197434999999999</v>
      </c>
      <c r="AD29">
        <v>21.717708999999999</v>
      </c>
      <c r="AE29">
        <v>58.358386000000003</v>
      </c>
      <c r="AF29">
        <v>9.222505</v>
      </c>
      <c r="AG29">
        <v>50.819474</v>
      </c>
      <c r="AH29">
        <v>55.047339000000001</v>
      </c>
      <c r="AI29">
        <v>39.193389000000003</v>
      </c>
      <c r="AJ29">
        <v>0</v>
      </c>
      <c r="AK29">
        <v>69.837547999999998</v>
      </c>
      <c r="AL29">
        <v>63.91</v>
      </c>
      <c r="AM29">
        <v>18.800616999999999</v>
      </c>
      <c r="AN29">
        <v>0.77966899999999995</v>
      </c>
      <c r="AO29">
        <v>0</v>
      </c>
      <c r="AP29">
        <v>2.4339</v>
      </c>
      <c r="AQ29">
        <v>0</v>
      </c>
      <c r="AR29">
        <v>34.776000000000003</v>
      </c>
      <c r="AS29">
        <v>35.154834000000001</v>
      </c>
      <c r="AT29">
        <v>20.000025000000001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2.1253000000000002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2600.1234669999999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379.89260000000002</v>
      </c>
      <c r="L30">
        <v>431.66019999999997</v>
      </c>
      <c r="M30">
        <v>95.410200000000003</v>
      </c>
      <c r="N30">
        <v>124.38</v>
      </c>
      <c r="O30">
        <v>128.30250000000001</v>
      </c>
      <c r="P30">
        <v>145.59030000000001</v>
      </c>
      <c r="Q30">
        <v>18.1615</v>
      </c>
      <c r="R30">
        <v>17.992799999999999</v>
      </c>
      <c r="S30">
        <v>22.163599999999999</v>
      </c>
      <c r="T30">
        <v>2.4285000000000001</v>
      </c>
      <c r="U30">
        <v>407.25</v>
      </c>
      <c r="V30">
        <v>14.039</v>
      </c>
      <c r="W30">
        <v>37.021099999999997</v>
      </c>
      <c r="X30">
        <v>118.6682</v>
      </c>
      <c r="Y30">
        <v>0</v>
      </c>
      <c r="Z30">
        <v>19.5624</v>
      </c>
      <c r="AA30">
        <v>28.09872</v>
      </c>
      <c r="AB30">
        <v>48.499828000000001</v>
      </c>
      <c r="AC30">
        <v>23.197434999999999</v>
      </c>
      <c r="AD30">
        <v>21.717708999999999</v>
      </c>
      <c r="AE30">
        <v>58.358386000000003</v>
      </c>
      <c r="AF30">
        <v>9.222505</v>
      </c>
      <c r="AG30">
        <v>50.819474</v>
      </c>
      <c r="AH30">
        <v>55.047339000000001</v>
      </c>
      <c r="AI30">
        <v>58.790083000000003</v>
      </c>
      <c r="AJ30">
        <v>0</v>
      </c>
      <c r="AK30">
        <v>69.837547999999998</v>
      </c>
      <c r="AL30">
        <v>63.91</v>
      </c>
      <c r="AM30">
        <v>18.800616999999999</v>
      </c>
      <c r="AN30">
        <v>0.77966899999999995</v>
      </c>
      <c r="AO30">
        <v>0</v>
      </c>
      <c r="AP30">
        <v>2.4339</v>
      </c>
      <c r="AQ30">
        <v>0</v>
      </c>
      <c r="AR30">
        <v>34.776000000000003</v>
      </c>
      <c r="AS30">
        <v>35.154834000000001</v>
      </c>
      <c r="AT30">
        <v>20.000025000000001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2.1253000000000002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2582.1428809999993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334.08297299999998</v>
      </c>
      <c r="M31">
        <v>95.410200000000003</v>
      </c>
      <c r="N31">
        <v>124.38</v>
      </c>
      <c r="O31">
        <v>128.30250000000001</v>
      </c>
      <c r="P31">
        <v>145.59030000000001</v>
      </c>
      <c r="Q31">
        <v>15.145300000000001</v>
      </c>
      <c r="R31">
        <v>17.992799999999999</v>
      </c>
      <c r="S31">
        <v>18.567799999999998</v>
      </c>
      <c r="T31">
        <v>2.4285000000000001</v>
      </c>
      <c r="U31">
        <v>407.25</v>
      </c>
      <c r="V31">
        <v>14.039</v>
      </c>
      <c r="W31">
        <v>37.021099999999997</v>
      </c>
      <c r="X31">
        <v>118.6682</v>
      </c>
      <c r="Y31">
        <v>0</v>
      </c>
      <c r="Z31">
        <v>19.5624</v>
      </c>
      <c r="AA31">
        <v>28.09872</v>
      </c>
      <c r="AB31">
        <v>48.499828000000001</v>
      </c>
      <c r="AC31">
        <v>23.197434999999999</v>
      </c>
      <c r="AD31">
        <v>21.717708999999999</v>
      </c>
      <c r="AE31">
        <v>58.358386000000003</v>
      </c>
      <c r="AF31">
        <v>9.222505</v>
      </c>
      <c r="AG31">
        <v>50.819474</v>
      </c>
      <c r="AH31">
        <v>55.047339000000001</v>
      </c>
      <c r="AI31">
        <v>58.790083000000003</v>
      </c>
      <c r="AJ31">
        <v>0</v>
      </c>
      <c r="AK31">
        <v>69.837547999999998</v>
      </c>
      <c r="AL31">
        <v>63.91</v>
      </c>
      <c r="AM31">
        <v>18.800616999999999</v>
      </c>
      <c r="AN31">
        <v>0.77966899999999995</v>
      </c>
      <c r="AO31">
        <v>0</v>
      </c>
      <c r="AP31">
        <v>1.5371999999999999</v>
      </c>
      <c r="AQ31">
        <v>0</v>
      </c>
      <c r="AR31">
        <v>34.776000000000003</v>
      </c>
      <c r="AS31">
        <v>35.154834000000001</v>
      </c>
      <c r="AT31">
        <v>20.000025000000001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2.1253000000000002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2477.0569539999997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246</v>
      </c>
      <c r="M32">
        <v>95.410200000000003</v>
      </c>
      <c r="N32">
        <v>124.38</v>
      </c>
      <c r="O32">
        <v>128.30250000000001</v>
      </c>
      <c r="P32">
        <v>145.59030000000001</v>
      </c>
      <c r="Q32">
        <v>15.145300000000001</v>
      </c>
      <c r="R32">
        <v>17.992799999999999</v>
      </c>
      <c r="S32">
        <v>18.567799999999998</v>
      </c>
      <c r="T32">
        <v>2.4285000000000001</v>
      </c>
      <c r="U32">
        <v>407.25</v>
      </c>
      <c r="V32">
        <v>14.039</v>
      </c>
      <c r="W32">
        <v>37.021099999999997</v>
      </c>
      <c r="X32">
        <v>118.6682</v>
      </c>
      <c r="Y32">
        <v>0</v>
      </c>
      <c r="Z32">
        <v>19.5624</v>
      </c>
      <c r="AA32">
        <v>28.09872</v>
      </c>
      <c r="AB32">
        <v>48.499828000000001</v>
      </c>
      <c r="AC32">
        <v>23.197434999999999</v>
      </c>
      <c r="AD32">
        <v>21.717708999999999</v>
      </c>
      <c r="AE32">
        <v>58.358386000000003</v>
      </c>
      <c r="AF32">
        <v>9.222505</v>
      </c>
      <c r="AG32">
        <v>50.819474</v>
      </c>
      <c r="AH32">
        <v>55.047339000000001</v>
      </c>
      <c r="AI32">
        <v>58.790083000000003</v>
      </c>
      <c r="AJ32">
        <v>0</v>
      </c>
      <c r="AK32">
        <v>69.837547999999998</v>
      </c>
      <c r="AL32">
        <v>63.91</v>
      </c>
      <c r="AM32">
        <v>18.800616999999999</v>
      </c>
      <c r="AN32">
        <v>0.77966899999999995</v>
      </c>
      <c r="AO32">
        <v>0</v>
      </c>
      <c r="AP32">
        <v>1.5371999999999999</v>
      </c>
      <c r="AQ32">
        <v>0</v>
      </c>
      <c r="AR32">
        <v>40.847999999999999</v>
      </c>
      <c r="AS32">
        <v>35.154834000000001</v>
      </c>
      <c r="AT32">
        <v>20.000025000000001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6.9561019999999996</v>
      </c>
      <c r="BA32">
        <v>2.1253000000000002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2395.0459809999998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246</v>
      </c>
      <c r="M33">
        <v>95.410200000000003</v>
      </c>
      <c r="N33">
        <v>124.38</v>
      </c>
      <c r="O33">
        <v>128.30250000000001</v>
      </c>
      <c r="P33">
        <v>145.59030000000001</v>
      </c>
      <c r="Q33">
        <v>15.145300000000001</v>
      </c>
      <c r="R33">
        <v>17.992799999999999</v>
      </c>
      <c r="S33">
        <v>18.567799999999998</v>
      </c>
      <c r="T33">
        <v>2.4285000000000001</v>
      </c>
      <c r="U33">
        <v>407.25</v>
      </c>
      <c r="V33">
        <v>14.039</v>
      </c>
      <c r="W33">
        <v>37.021099999999997</v>
      </c>
      <c r="X33">
        <v>118.6682</v>
      </c>
      <c r="Y33">
        <v>0</v>
      </c>
      <c r="Z33">
        <v>19.5624</v>
      </c>
      <c r="AA33">
        <v>28.09872</v>
      </c>
      <c r="AB33">
        <v>48.499828000000001</v>
      </c>
      <c r="AC33">
        <v>23.197434999999999</v>
      </c>
      <c r="AD33">
        <v>21.717708999999999</v>
      </c>
      <c r="AE33">
        <v>58.358386000000003</v>
      </c>
      <c r="AF33">
        <v>9.222505</v>
      </c>
      <c r="AG33">
        <v>50.819474</v>
      </c>
      <c r="AH33">
        <v>55.047339000000001</v>
      </c>
      <c r="AI33">
        <v>39.193389000000003</v>
      </c>
      <c r="AJ33">
        <v>0</v>
      </c>
      <c r="AK33">
        <v>69.837547999999998</v>
      </c>
      <c r="AL33">
        <v>63.91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35.154834000000001</v>
      </c>
      <c r="AT33">
        <v>19.025642000000001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2.1253000000000002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2370.6190039999997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246</v>
      </c>
      <c r="M34">
        <v>95.410200000000003</v>
      </c>
      <c r="N34">
        <v>124.38</v>
      </c>
      <c r="O34">
        <v>128.30250000000001</v>
      </c>
      <c r="P34">
        <v>145.59030000000001</v>
      </c>
      <c r="Q34">
        <v>15.145300000000001</v>
      </c>
      <c r="R34">
        <v>15.1713</v>
      </c>
      <c r="S34">
        <v>18.567799999999998</v>
      </c>
      <c r="T34">
        <v>2.4285000000000001</v>
      </c>
      <c r="U34">
        <v>407.25</v>
      </c>
      <c r="V34">
        <v>14.039</v>
      </c>
      <c r="W34">
        <v>37.021099999999997</v>
      </c>
      <c r="X34">
        <v>118.6682</v>
      </c>
      <c r="Y34">
        <v>0</v>
      </c>
      <c r="Z34">
        <v>19.5624</v>
      </c>
      <c r="AA34">
        <v>25.28</v>
      </c>
      <c r="AB34">
        <v>48.499828000000001</v>
      </c>
      <c r="AC34">
        <v>23.197434999999999</v>
      </c>
      <c r="AD34">
        <v>21.717708999999999</v>
      </c>
      <c r="AE34">
        <v>58.358386000000003</v>
      </c>
      <c r="AF34">
        <v>9.222505</v>
      </c>
      <c r="AG34">
        <v>50.819474</v>
      </c>
      <c r="AH34">
        <v>55.047339000000001</v>
      </c>
      <c r="AI34">
        <v>39.193389000000003</v>
      </c>
      <c r="AJ34">
        <v>0</v>
      </c>
      <c r="AK34">
        <v>69.837547999999998</v>
      </c>
      <c r="AL34">
        <v>63.91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35.154834000000001</v>
      </c>
      <c r="AT34">
        <v>19.165330999999998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2.1253000000000002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2365.1184729999995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254.17</v>
      </c>
      <c r="M35">
        <v>65.635000000000005</v>
      </c>
      <c r="N35">
        <v>99.710899999999995</v>
      </c>
      <c r="O35">
        <v>93.802000000000007</v>
      </c>
      <c r="P35">
        <v>145.59030000000001</v>
      </c>
      <c r="Q35">
        <v>12.603199999999999</v>
      </c>
      <c r="R35">
        <v>12.787800000000001</v>
      </c>
      <c r="S35">
        <v>15.862299999999999</v>
      </c>
      <c r="T35">
        <v>2.4285000000000001</v>
      </c>
      <c r="U35">
        <v>407.25</v>
      </c>
      <c r="V35">
        <v>11.3375</v>
      </c>
      <c r="W35">
        <v>37.021099999999997</v>
      </c>
      <c r="X35">
        <v>118.6682</v>
      </c>
      <c r="Y35">
        <v>0</v>
      </c>
      <c r="Z35">
        <v>19.5624</v>
      </c>
      <c r="AA35">
        <v>14.04936</v>
      </c>
      <c r="AB35">
        <v>48.499828000000001</v>
      </c>
      <c r="AC35">
        <v>23.197434999999999</v>
      </c>
      <c r="AD35">
        <v>21.717708999999999</v>
      </c>
      <c r="AE35">
        <v>58.358386000000003</v>
      </c>
      <c r="AF35">
        <v>9.222505</v>
      </c>
      <c r="AG35">
        <v>50.819474</v>
      </c>
      <c r="AH35">
        <v>55.047339000000001</v>
      </c>
      <c r="AI35">
        <v>6.1029879999999999</v>
      </c>
      <c r="AJ35">
        <v>0</v>
      </c>
      <c r="AK35">
        <v>69.837547999999998</v>
      </c>
      <c r="AL35">
        <v>63.91</v>
      </c>
      <c r="AM35">
        <v>18.800616999999999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35.154834000000001</v>
      </c>
      <c r="AT35">
        <v>20.000025000000001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2.1253000000000002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2222.1340249999998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254.17</v>
      </c>
      <c r="M36">
        <v>67.194999999999993</v>
      </c>
      <c r="N36">
        <v>99.710899999999995</v>
      </c>
      <c r="O36">
        <v>95.971999999999994</v>
      </c>
      <c r="P36">
        <v>149.81030000000001</v>
      </c>
      <c r="Q36">
        <v>12.603199999999999</v>
      </c>
      <c r="R36">
        <v>12.787800000000001</v>
      </c>
      <c r="S36">
        <v>15.862299999999999</v>
      </c>
      <c r="T36">
        <v>2.4285000000000001</v>
      </c>
      <c r="U36">
        <v>407.25</v>
      </c>
      <c r="V36">
        <v>11.3375</v>
      </c>
      <c r="W36">
        <v>37.021099999999997</v>
      </c>
      <c r="X36">
        <v>118.6682</v>
      </c>
      <c r="Y36">
        <v>0</v>
      </c>
      <c r="Z36">
        <v>19.5624</v>
      </c>
      <c r="AA36">
        <v>14.04936</v>
      </c>
      <c r="AB36">
        <v>48.499828000000001</v>
      </c>
      <c r="AC36">
        <v>23.197434999999999</v>
      </c>
      <c r="AD36">
        <v>21.717708999999999</v>
      </c>
      <c r="AE36">
        <v>58.358386000000003</v>
      </c>
      <c r="AF36">
        <v>9.222505</v>
      </c>
      <c r="AG36">
        <v>50.819474</v>
      </c>
      <c r="AH36">
        <v>55.047339000000001</v>
      </c>
      <c r="AI36">
        <v>3.814368</v>
      </c>
      <c r="AJ36">
        <v>0</v>
      </c>
      <c r="AK36">
        <v>69.837547999999998</v>
      </c>
      <c r="AL36">
        <v>63.91</v>
      </c>
      <c r="AM36">
        <v>18.800616999999999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2.1253000000000002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2225.4767039999997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254.17</v>
      </c>
      <c r="M37">
        <v>67.194999999999993</v>
      </c>
      <c r="N37">
        <v>99.710899999999995</v>
      </c>
      <c r="O37">
        <v>95.971999999999994</v>
      </c>
      <c r="P37">
        <v>149.81030000000001</v>
      </c>
      <c r="Q37">
        <v>12.5032</v>
      </c>
      <c r="R37">
        <v>12.787800000000001</v>
      </c>
      <c r="S37">
        <v>15.7323</v>
      </c>
      <c r="T37">
        <v>2.4285000000000001</v>
      </c>
      <c r="U37">
        <v>407.25</v>
      </c>
      <c r="V37">
        <v>11.3375</v>
      </c>
      <c r="W37">
        <v>37.021099999999997</v>
      </c>
      <c r="X37">
        <v>118.6682</v>
      </c>
      <c r="Y37">
        <v>0</v>
      </c>
      <c r="Z37">
        <v>19.5624</v>
      </c>
      <c r="AA37">
        <v>14.04936</v>
      </c>
      <c r="AB37">
        <v>49.088895000000001</v>
      </c>
      <c r="AC37">
        <v>23.197434999999999</v>
      </c>
      <c r="AD37">
        <v>21.717708999999999</v>
      </c>
      <c r="AE37">
        <v>58.358386000000003</v>
      </c>
      <c r="AF37">
        <v>9.222505</v>
      </c>
      <c r="AG37">
        <v>50.819474</v>
      </c>
      <c r="AH37">
        <v>55.047339000000001</v>
      </c>
      <c r="AI37">
        <v>0</v>
      </c>
      <c r="AJ37">
        <v>0</v>
      </c>
      <c r="AK37">
        <v>69.837547999999998</v>
      </c>
      <c r="AL37">
        <v>63.91</v>
      </c>
      <c r="AM37">
        <v>18.800616999999999</v>
      </c>
      <c r="AN37">
        <v>0.77966899999999995</v>
      </c>
      <c r="AO37">
        <v>0</v>
      </c>
      <c r="AP37">
        <v>9.6074999999999999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2.1253000000000002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2231.6289029999998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254.17</v>
      </c>
      <c r="M38">
        <v>67.194999999999993</v>
      </c>
      <c r="N38">
        <v>99.710899999999995</v>
      </c>
      <c r="O38">
        <v>95.971999999999994</v>
      </c>
      <c r="P38">
        <v>149.81030000000001</v>
      </c>
      <c r="Q38">
        <v>12.5032</v>
      </c>
      <c r="R38">
        <v>12.787800000000001</v>
      </c>
      <c r="S38">
        <v>15.7323</v>
      </c>
      <c r="T38">
        <v>2.4285000000000001</v>
      </c>
      <c r="U38">
        <v>407.25</v>
      </c>
      <c r="V38">
        <v>10.53</v>
      </c>
      <c r="W38">
        <v>30.645600000000002</v>
      </c>
      <c r="X38">
        <v>98.668199999999999</v>
      </c>
      <c r="Y38">
        <v>0</v>
      </c>
      <c r="Z38">
        <v>19.5624</v>
      </c>
      <c r="AA38">
        <v>14.04936</v>
      </c>
      <c r="AB38">
        <v>49.088895000000001</v>
      </c>
      <c r="AC38">
        <v>23.197434999999999</v>
      </c>
      <c r="AD38">
        <v>21.717708999999999</v>
      </c>
      <c r="AE38">
        <v>58.358386000000003</v>
      </c>
      <c r="AF38">
        <v>9.222505</v>
      </c>
      <c r="AG38">
        <v>50.819474</v>
      </c>
      <c r="AH38">
        <v>55.047339000000001</v>
      </c>
      <c r="AI38">
        <v>0</v>
      </c>
      <c r="AJ38">
        <v>0</v>
      </c>
      <c r="AK38">
        <v>69.837547999999998</v>
      </c>
      <c r="AL38">
        <v>63.91</v>
      </c>
      <c r="AM38">
        <v>18.800616999999999</v>
      </c>
      <c r="AN38">
        <v>0.77966899999999995</v>
      </c>
      <c r="AO38">
        <v>0</v>
      </c>
      <c r="AP38">
        <v>9.6074999999999999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2.1253000000000002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2204.4459029999998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254.17</v>
      </c>
      <c r="M39">
        <v>67.194999999999993</v>
      </c>
      <c r="N39">
        <v>99.710899999999995</v>
      </c>
      <c r="O39">
        <v>95.971999999999994</v>
      </c>
      <c r="P39">
        <v>149.81030000000001</v>
      </c>
      <c r="Q39">
        <v>12.5032</v>
      </c>
      <c r="R39">
        <v>12.787800000000001</v>
      </c>
      <c r="S39">
        <v>15.7323</v>
      </c>
      <c r="T39">
        <v>2.4285000000000001</v>
      </c>
      <c r="U39">
        <v>407.25</v>
      </c>
      <c r="V39">
        <v>10.53</v>
      </c>
      <c r="W39">
        <v>37.021099999999997</v>
      </c>
      <c r="X39">
        <v>118.6682</v>
      </c>
      <c r="Y39">
        <v>0</v>
      </c>
      <c r="Z39">
        <v>19.5624</v>
      </c>
      <c r="AA39">
        <v>13.983000000000001</v>
      </c>
      <c r="AB39">
        <v>49.088895000000001</v>
      </c>
      <c r="AC39">
        <v>23.197434999999999</v>
      </c>
      <c r="AD39">
        <v>21.717708999999999</v>
      </c>
      <c r="AE39">
        <v>58.358386000000003</v>
      </c>
      <c r="AF39">
        <v>9.222505</v>
      </c>
      <c r="AG39">
        <v>50.819474</v>
      </c>
      <c r="AH39">
        <v>55.047339000000001</v>
      </c>
      <c r="AI39">
        <v>0</v>
      </c>
      <c r="AJ39">
        <v>0</v>
      </c>
      <c r="AK39">
        <v>69.837547999999998</v>
      </c>
      <c r="AL39">
        <v>61.585999999999999</v>
      </c>
      <c r="AM39">
        <v>18.800616999999999</v>
      </c>
      <c r="AN39">
        <v>0.77966899999999995</v>
      </c>
      <c r="AO39">
        <v>0</v>
      </c>
      <c r="AP39">
        <v>9.6074999999999999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2.1253000000000002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2228.4310429999996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254.17</v>
      </c>
      <c r="M40">
        <v>67.194999999999993</v>
      </c>
      <c r="N40">
        <v>99.710899999999995</v>
      </c>
      <c r="O40">
        <v>95.971999999999994</v>
      </c>
      <c r="P40">
        <v>149.81030000000001</v>
      </c>
      <c r="Q40">
        <v>12.5032</v>
      </c>
      <c r="R40">
        <v>12.787800000000001</v>
      </c>
      <c r="S40">
        <v>15.7323</v>
      </c>
      <c r="T40">
        <v>2.4285000000000001</v>
      </c>
      <c r="U40">
        <v>407.25</v>
      </c>
      <c r="V40">
        <v>10.53</v>
      </c>
      <c r="W40">
        <v>37.021099999999997</v>
      </c>
      <c r="X40">
        <v>118.6682</v>
      </c>
      <c r="Y40">
        <v>0</v>
      </c>
      <c r="Z40">
        <v>19.5624</v>
      </c>
      <c r="AA40">
        <v>12.64</v>
      </c>
      <c r="AB40">
        <v>48.499828000000001</v>
      </c>
      <c r="AC40">
        <v>23.197434999999999</v>
      </c>
      <c r="AD40">
        <v>21.717708999999999</v>
      </c>
      <c r="AE40">
        <v>58.358386000000003</v>
      </c>
      <c r="AF40">
        <v>9.222505</v>
      </c>
      <c r="AG40">
        <v>50.819474</v>
      </c>
      <c r="AH40">
        <v>55.047339000000001</v>
      </c>
      <c r="AI40">
        <v>0</v>
      </c>
      <c r="AJ40">
        <v>0</v>
      </c>
      <c r="AK40">
        <v>69.837547999999998</v>
      </c>
      <c r="AL40">
        <v>61.585999999999999</v>
      </c>
      <c r="AM40">
        <v>18.800616999999999</v>
      </c>
      <c r="AN40">
        <v>0.77966899999999995</v>
      </c>
      <c r="AO40">
        <v>0</v>
      </c>
      <c r="AP40">
        <v>9.6074999999999999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2.1253000000000002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2226.4989759999994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254.17</v>
      </c>
      <c r="M41">
        <v>67.194999999999993</v>
      </c>
      <c r="N41">
        <v>99.710899999999995</v>
      </c>
      <c r="O41">
        <v>95.971999999999994</v>
      </c>
      <c r="P41">
        <v>149.81030000000001</v>
      </c>
      <c r="Q41">
        <v>12.5032</v>
      </c>
      <c r="R41">
        <v>12.787800000000001</v>
      </c>
      <c r="S41">
        <v>15.7323</v>
      </c>
      <c r="T41">
        <v>2.4285000000000001</v>
      </c>
      <c r="U41">
        <v>407.25</v>
      </c>
      <c r="V41">
        <v>10.53</v>
      </c>
      <c r="W41">
        <v>37.021099999999997</v>
      </c>
      <c r="X41">
        <v>118.6682</v>
      </c>
      <c r="Y41">
        <v>0</v>
      </c>
      <c r="Z41">
        <v>19.5624</v>
      </c>
      <c r="AA41">
        <v>0</v>
      </c>
      <c r="AB41">
        <v>48.499828000000001</v>
      </c>
      <c r="AC41">
        <v>23.197434999999999</v>
      </c>
      <c r="AD41">
        <v>21.717708999999999</v>
      </c>
      <c r="AE41">
        <v>58.358386000000003</v>
      </c>
      <c r="AF41">
        <v>9.222505</v>
      </c>
      <c r="AG41">
        <v>50.819474</v>
      </c>
      <c r="AH41">
        <v>55.047339000000001</v>
      </c>
      <c r="AI41">
        <v>0</v>
      </c>
      <c r="AJ41">
        <v>0</v>
      </c>
      <c r="AK41">
        <v>69.837547999999998</v>
      </c>
      <c r="AL41">
        <v>60.423999999999999</v>
      </c>
      <c r="AM41">
        <v>18.800616999999999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2.1253000000000002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2203.0894759999996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254.17</v>
      </c>
      <c r="M42">
        <v>67.194999999999993</v>
      </c>
      <c r="N42">
        <v>99.710899999999995</v>
      </c>
      <c r="O42">
        <v>95.971999999999994</v>
      </c>
      <c r="P42">
        <v>149.81030000000001</v>
      </c>
      <c r="Q42">
        <v>12.5032</v>
      </c>
      <c r="R42">
        <v>15.5093</v>
      </c>
      <c r="S42">
        <v>15.7323</v>
      </c>
      <c r="T42">
        <v>2.4285000000000001</v>
      </c>
      <c r="U42">
        <v>407.25</v>
      </c>
      <c r="V42">
        <v>11.3375</v>
      </c>
      <c r="W42">
        <v>37.021099999999997</v>
      </c>
      <c r="X42">
        <v>118.6682</v>
      </c>
      <c r="Y42">
        <v>0</v>
      </c>
      <c r="Z42">
        <v>19.5624</v>
      </c>
      <c r="AA42">
        <v>0</v>
      </c>
      <c r="AB42">
        <v>48.499828000000001</v>
      </c>
      <c r="AC42">
        <v>11.598717000000001</v>
      </c>
      <c r="AD42">
        <v>21.717708999999999</v>
      </c>
      <c r="AE42">
        <v>58.358386000000003</v>
      </c>
      <c r="AF42">
        <v>9.222505</v>
      </c>
      <c r="AG42">
        <v>50.819474</v>
      </c>
      <c r="AH42">
        <v>55.047339000000001</v>
      </c>
      <c r="AI42">
        <v>0</v>
      </c>
      <c r="AJ42">
        <v>0</v>
      </c>
      <c r="AK42">
        <v>69.837547999999998</v>
      </c>
      <c r="AL42">
        <v>60.423999999999999</v>
      </c>
      <c r="AM42">
        <v>18.800616999999999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2.1253000000000002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2195.0197579999995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307.17</v>
      </c>
      <c r="M43">
        <v>67.194999999999993</v>
      </c>
      <c r="N43">
        <v>99.710899999999995</v>
      </c>
      <c r="O43">
        <v>126.344746</v>
      </c>
      <c r="P43">
        <v>149.81030000000001</v>
      </c>
      <c r="Q43">
        <v>15.519399999999999</v>
      </c>
      <c r="R43">
        <v>15.5093</v>
      </c>
      <c r="S43">
        <v>19.328099999999999</v>
      </c>
      <c r="T43">
        <v>2.4285000000000001</v>
      </c>
      <c r="U43">
        <v>407.25</v>
      </c>
      <c r="V43">
        <v>11.3375</v>
      </c>
      <c r="W43">
        <v>37.021099999999997</v>
      </c>
      <c r="X43">
        <v>118.6682</v>
      </c>
      <c r="Y43">
        <v>0</v>
      </c>
      <c r="Z43">
        <v>19.5624</v>
      </c>
      <c r="AA43">
        <v>0</v>
      </c>
      <c r="AB43">
        <v>32.333219</v>
      </c>
      <c r="AC43">
        <v>11.598717000000001</v>
      </c>
      <c r="AD43">
        <v>21.717708999999999</v>
      </c>
      <c r="AE43">
        <v>58.358386000000003</v>
      </c>
      <c r="AF43">
        <v>0</v>
      </c>
      <c r="AG43">
        <v>50.819474</v>
      </c>
      <c r="AH43">
        <v>26.743646999999999</v>
      </c>
      <c r="AI43">
        <v>0</v>
      </c>
      <c r="AJ43">
        <v>0</v>
      </c>
      <c r="AK43">
        <v>69.837547999999998</v>
      </c>
      <c r="AL43">
        <v>60.423999999999999</v>
      </c>
      <c r="AM43">
        <v>18.800616999999999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1.0318480000000001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2230.2182459999995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337.17</v>
      </c>
      <c r="M44">
        <v>67.194999999999993</v>
      </c>
      <c r="N44">
        <v>99.710899999999995</v>
      </c>
      <c r="O44">
        <v>130.4725</v>
      </c>
      <c r="P44">
        <v>149.81030000000001</v>
      </c>
      <c r="Q44">
        <v>15.519399999999999</v>
      </c>
      <c r="R44">
        <v>15.5093</v>
      </c>
      <c r="S44">
        <v>19.328099999999999</v>
      </c>
      <c r="T44">
        <v>2.4285000000000001</v>
      </c>
      <c r="U44">
        <v>407.25</v>
      </c>
      <c r="V44">
        <v>11.3375</v>
      </c>
      <c r="W44">
        <v>37.021099999999997</v>
      </c>
      <c r="X44">
        <v>118.6682</v>
      </c>
      <c r="Y44">
        <v>0</v>
      </c>
      <c r="Z44">
        <v>19.5624</v>
      </c>
      <c r="AA44">
        <v>0</v>
      </c>
      <c r="AB44">
        <v>32.333219</v>
      </c>
      <c r="AC44">
        <v>11.598717000000001</v>
      </c>
      <c r="AD44">
        <v>21.717708999999999</v>
      </c>
      <c r="AE44">
        <v>58.358386000000003</v>
      </c>
      <c r="AF44">
        <v>0</v>
      </c>
      <c r="AG44">
        <v>50.819474</v>
      </c>
      <c r="AH44">
        <v>26.743646999999999</v>
      </c>
      <c r="AI44">
        <v>0</v>
      </c>
      <c r="AJ44">
        <v>0</v>
      </c>
      <c r="AK44">
        <v>69.837547999999998</v>
      </c>
      <c r="AL44">
        <v>60.423999999999999</v>
      </c>
      <c r="AM44">
        <v>18.800616999999999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35.154834000000001</v>
      </c>
      <c r="AT44">
        <v>18.609076999999999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1.0318480000000001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2269.0270519999999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337.17</v>
      </c>
      <c r="M45">
        <v>96.970200000000006</v>
      </c>
      <c r="N45">
        <v>122.231894</v>
      </c>
      <c r="O45">
        <v>130.4725</v>
      </c>
      <c r="P45">
        <v>149.81030000000001</v>
      </c>
      <c r="Q45">
        <v>15.519399999999999</v>
      </c>
      <c r="R45">
        <v>15.5093</v>
      </c>
      <c r="S45">
        <v>19.328099999999999</v>
      </c>
      <c r="T45">
        <v>2.4285000000000001</v>
      </c>
      <c r="U45">
        <v>407.25</v>
      </c>
      <c r="V45">
        <v>11.3375</v>
      </c>
      <c r="W45">
        <v>37.021099999999997</v>
      </c>
      <c r="X45">
        <v>118.6682</v>
      </c>
      <c r="Y45">
        <v>0</v>
      </c>
      <c r="Z45">
        <v>19.5624</v>
      </c>
      <c r="AA45">
        <v>0</v>
      </c>
      <c r="AB45">
        <v>32.333219</v>
      </c>
      <c r="AC45">
        <v>11.598717000000001</v>
      </c>
      <c r="AD45">
        <v>21.717708999999999</v>
      </c>
      <c r="AE45">
        <v>58.358386000000003</v>
      </c>
      <c r="AF45">
        <v>0</v>
      </c>
      <c r="AG45">
        <v>50.819474</v>
      </c>
      <c r="AH45">
        <v>26.743646999999999</v>
      </c>
      <c r="AI45">
        <v>0</v>
      </c>
      <c r="AJ45">
        <v>0</v>
      </c>
      <c r="AK45">
        <v>69.837547999999998</v>
      </c>
      <c r="AL45">
        <v>60.423999999999999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35.154834000000001</v>
      </c>
      <c r="AT45">
        <v>17.654499999999999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1.0318480000000001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2320.368669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337.17</v>
      </c>
      <c r="M46">
        <v>96.970200000000006</v>
      </c>
      <c r="N46">
        <v>124.38</v>
      </c>
      <c r="O46">
        <v>130.4725</v>
      </c>
      <c r="P46">
        <v>149.81030000000001</v>
      </c>
      <c r="Q46">
        <v>15.519399999999999</v>
      </c>
      <c r="R46">
        <v>15.5093</v>
      </c>
      <c r="S46">
        <v>19.328099999999999</v>
      </c>
      <c r="T46">
        <v>2.4285000000000001</v>
      </c>
      <c r="U46">
        <v>407.25</v>
      </c>
      <c r="V46">
        <v>11.3375</v>
      </c>
      <c r="W46">
        <v>37.021099999999997</v>
      </c>
      <c r="X46">
        <v>118.6682</v>
      </c>
      <c r="Y46">
        <v>0</v>
      </c>
      <c r="Z46">
        <v>19.5624</v>
      </c>
      <c r="AA46">
        <v>0</v>
      </c>
      <c r="AB46">
        <v>32.333219</v>
      </c>
      <c r="AC46">
        <v>11.598717000000001</v>
      </c>
      <c r="AD46">
        <v>21.717708999999999</v>
      </c>
      <c r="AE46">
        <v>58.358386000000003</v>
      </c>
      <c r="AF46">
        <v>0</v>
      </c>
      <c r="AG46">
        <v>50.819474</v>
      </c>
      <c r="AH46">
        <v>26.743646999999999</v>
      </c>
      <c r="AI46">
        <v>0</v>
      </c>
      <c r="AJ46">
        <v>0</v>
      </c>
      <c r="AK46">
        <v>69.837547999999998</v>
      </c>
      <c r="AL46">
        <v>60.423999999999999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35.154834000000001</v>
      </c>
      <c r="AT46">
        <v>18.065645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1.0318480000000001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2322.9279199999996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356.17</v>
      </c>
      <c r="M47">
        <v>96.970200000000006</v>
      </c>
      <c r="N47">
        <v>124.38</v>
      </c>
      <c r="O47">
        <v>130.4725</v>
      </c>
      <c r="P47">
        <v>149.81030000000001</v>
      </c>
      <c r="Q47">
        <v>15.519399999999999</v>
      </c>
      <c r="R47">
        <v>15.5093</v>
      </c>
      <c r="S47">
        <v>19.328099999999999</v>
      </c>
      <c r="T47">
        <v>2.4285000000000001</v>
      </c>
      <c r="U47">
        <v>407.25</v>
      </c>
      <c r="V47">
        <v>11.3375</v>
      </c>
      <c r="W47">
        <v>46.399079999999998</v>
      </c>
      <c r="X47">
        <v>143.41495399999999</v>
      </c>
      <c r="Y47">
        <v>0</v>
      </c>
      <c r="Z47">
        <v>13.041600000000001</v>
      </c>
      <c r="AA47">
        <v>0</v>
      </c>
      <c r="AB47">
        <v>32.333219</v>
      </c>
      <c r="AC47">
        <v>11.598717000000001</v>
      </c>
      <c r="AD47">
        <v>21.717708999999999</v>
      </c>
      <c r="AE47">
        <v>58.358386000000003</v>
      </c>
      <c r="AF47">
        <v>0</v>
      </c>
      <c r="AG47">
        <v>50.819474</v>
      </c>
      <c r="AH47">
        <v>26.743646999999999</v>
      </c>
      <c r="AI47">
        <v>0</v>
      </c>
      <c r="AJ47">
        <v>0</v>
      </c>
      <c r="AK47">
        <v>69.837547999999998</v>
      </c>
      <c r="AL47">
        <v>60.423999999999999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33.119999999999997</v>
      </c>
      <c r="AS47">
        <v>35.154834000000001</v>
      </c>
      <c r="AT47">
        <v>20.000025000000001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1.0318480000000001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2363.7382339999995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377.17</v>
      </c>
      <c r="M48">
        <v>96.970200000000006</v>
      </c>
      <c r="N48">
        <v>124.38</v>
      </c>
      <c r="O48">
        <v>130.4725</v>
      </c>
      <c r="P48">
        <v>149.81030000000001</v>
      </c>
      <c r="Q48">
        <v>15.519399999999999</v>
      </c>
      <c r="R48">
        <v>15.5093</v>
      </c>
      <c r="S48">
        <v>19.328099999999999</v>
      </c>
      <c r="T48">
        <v>2.4285000000000001</v>
      </c>
      <c r="U48">
        <v>407.25</v>
      </c>
      <c r="V48">
        <v>11.3375</v>
      </c>
      <c r="W48">
        <v>46.399079999999998</v>
      </c>
      <c r="X48">
        <v>147.80160000000001</v>
      </c>
      <c r="Y48">
        <v>0</v>
      </c>
      <c r="Z48">
        <v>13.041600000000001</v>
      </c>
      <c r="AA48">
        <v>0</v>
      </c>
      <c r="AB48">
        <v>32.333219</v>
      </c>
      <c r="AC48">
        <v>11.598717000000001</v>
      </c>
      <c r="AD48">
        <v>21.717708999999999</v>
      </c>
      <c r="AE48">
        <v>58.358386000000003</v>
      </c>
      <c r="AF48">
        <v>0</v>
      </c>
      <c r="AG48">
        <v>50.819474</v>
      </c>
      <c r="AH48">
        <v>26.743646999999999</v>
      </c>
      <c r="AI48">
        <v>0</v>
      </c>
      <c r="AJ48">
        <v>0</v>
      </c>
      <c r="AK48">
        <v>69.837547999999998</v>
      </c>
      <c r="AL48">
        <v>60.423999999999999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33.119999999999997</v>
      </c>
      <c r="AS48">
        <v>35.154834000000001</v>
      </c>
      <c r="AT48">
        <v>19.575433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1.0318480000000001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2388.7002879999991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387.17</v>
      </c>
      <c r="M49">
        <v>96.970200000000006</v>
      </c>
      <c r="N49">
        <v>124.38</v>
      </c>
      <c r="O49">
        <v>130.4725</v>
      </c>
      <c r="P49">
        <v>149.81030000000001</v>
      </c>
      <c r="Q49">
        <v>15.519399999999999</v>
      </c>
      <c r="R49">
        <v>15.5093</v>
      </c>
      <c r="S49">
        <v>19.328099999999999</v>
      </c>
      <c r="T49">
        <v>2.4285000000000001</v>
      </c>
      <c r="U49">
        <v>407.25</v>
      </c>
      <c r="V49">
        <v>11.3375</v>
      </c>
      <c r="W49">
        <v>46.399079999999998</v>
      </c>
      <c r="X49">
        <v>147.80160000000001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21.717708999999999</v>
      </c>
      <c r="AE49">
        <v>58.358386000000003</v>
      </c>
      <c r="AF49">
        <v>0</v>
      </c>
      <c r="AG49">
        <v>50.819474</v>
      </c>
      <c r="AH49">
        <v>26.743646999999999</v>
      </c>
      <c r="AI49">
        <v>0</v>
      </c>
      <c r="AJ49">
        <v>0</v>
      </c>
      <c r="AK49">
        <v>69.837547999999998</v>
      </c>
      <c r="AL49">
        <v>60.423999999999999</v>
      </c>
      <c r="AM49">
        <v>18.800616999999999</v>
      </c>
      <c r="AN49">
        <v>0.77966899999999995</v>
      </c>
      <c r="AO49">
        <v>0</v>
      </c>
      <c r="AP49">
        <v>0</v>
      </c>
      <c r="AQ49">
        <v>0</v>
      </c>
      <c r="AR49">
        <v>33.119999999999997</v>
      </c>
      <c r="AS49">
        <v>35.154834000000001</v>
      </c>
      <c r="AT49">
        <v>19.372467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1.0318480000000001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2382.3307119999995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408.17</v>
      </c>
      <c r="M50">
        <v>96.970200000000006</v>
      </c>
      <c r="N50">
        <v>124.38</v>
      </c>
      <c r="O50">
        <v>130.4725</v>
      </c>
      <c r="P50">
        <v>149.81030000000001</v>
      </c>
      <c r="Q50">
        <v>15.519399999999999</v>
      </c>
      <c r="R50">
        <v>15.5093</v>
      </c>
      <c r="S50">
        <v>19.328099999999999</v>
      </c>
      <c r="T50">
        <v>2.4285000000000001</v>
      </c>
      <c r="U50">
        <v>407.25</v>
      </c>
      <c r="V50">
        <v>11.3375</v>
      </c>
      <c r="W50">
        <v>46.399079999999998</v>
      </c>
      <c r="X50">
        <v>147.80160000000001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21.717708999999999</v>
      </c>
      <c r="AE50">
        <v>58.358386000000003</v>
      </c>
      <c r="AF50">
        <v>0</v>
      </c>
      <c r="AG50">
        <v>50.819474</v>
      </c>
      <c r="AH50">
        <v>26.743646999999999</v>
      </c>
      <c r="AI50">
        <v>0</v>
      </c>
      <c r="AJ50">
        <v>0</v>
      </c>
      <c r="AK50">
        <v>69.837547999999998</v>
      </c>
      <c r="AL50">
        <v>60.423999999999999</v>
      </c>
      <c r="AM50">
        <v>18.800616999999999</v>
      </c>
      <c r="AN50">
        <v>0.77966899999999995</v>
      </c>
      <c r="AO50">
        <v>0</v>
      </c>
      <c r="AP50">
        <v>0</v>
      </c>
      <c r="AQ50">
        <v>0</v>
      </c>
      <c r="AR50">
        <v>33.119999999999997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1.0318480000000001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2403.9582699999992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419.17</v>
      </c>
      <c r="M51">
        <v>96.970200000000006</v>
      </c>
      <c r="N51">
        <v>124.38</v>
      </c>
      <c r="O51">
        <v>130.4725</v>
      </c>
      <c r="P51">
        <v>149.80029999999999</v>
      </c>
      <c r="Q51">
        <v>15.519399999999999</v>
      </c>
      <c r="R51">
        <v>15.5093</v>
      </c>
      <c r="S51">
        <v>19.328099999999999</v>
      </c>
      <c r="T51">
        <v>2.4285000000000001</v>
      </c>
      <c r="U51">
        <v>407.25</v>
      </c>
      <c r="V51">
        <v>12.903700000000001</v>
      </c>
      <c r="W51">
        <v>46.399079999999998</v>
      </c>
      <c r="X51">
        <v>147.80160000000001</v>
      </c>
      <c r="Y51">
        <v>0</v>
      </c>
      <c r="Z51">
        <v>19.5624</v>
      </c>
      <c r="AA51">
        <v>0</v>
      </c>
      <c r="AB51">
        <v>16.166609000000001</v>
      </c>
      <c r="AC51">
        <v>11.598717000000001</v>
      </c>
      <c r="AD51">
        <v>10.858853999999999</v>
      </c>
      <c r="AE51">
        <v>58.358386000000003</v>
      </c>
      <c r="AF51">
        <v>0</v>
      </c>
      <c r="AG51">
        <v>50.819474</v>
      </c>
      <c r="AH51">
        <v>26.743646999999999</v>
      </c>
      <c r="AI51">
        <v>0</v>
      </c>
      <c r="AJ51">
        <v>0</v>
      </c>
      <c r="AK51">
        <v>69.837547999999998</v>
      </c>
      <c r="AL51">
        <v>52.29</v>
      </c>
      <c r="AM51">
        <v>18.800616999999999</v>
      </c>
      <c r="AN51">
        <v>0.77966899999999995</v>
      </c>
      <c r="AO51">
        <v>0</v>
      </c>
      <c r="AP51">
        <v>0</v>
      </c>
      <c r="AQ51">
        <v>0</v>
      </c>
      <c r="AR51">
        <v>33.119999999999997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1.0318480000000001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2404.042414999999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419.17</v>
      </c>
      <c r="M52">
        <v>96.970200000000006</v>
      </c>
      <c r="N52">
        <v>124.38</v>
      </c>
      <c r="O52">
        <v>130.4725</v>
      </c>
      <c r="P52">
        <v>149.81030000000001</v>
      </c>
      <c r="Q52">
        <v>15.519399999999999</v>
      </c>
      <c r="R52">
        <v>15.5093</v>
      </c>
      <c r="S52">
        <v>19.328099999999999</v>
      </c>
      <c r="T52">
        <v>2.4285000000000001</v>
      </c>
      <c r="U52">
        <v>407.25</v>
      </c>
      <c r="V52">
        <v>12.903700000000001</v>
      </c>
      <c r="W52">
        <v>46.399079999999998</v>
      </c>
      <c r="X52">
        <v>147.80160000000001</v>
      </c>
      <c r="Y52">
        <v>0</v>
      </c>
      <c r="Z52">
        <v>19.5624</v>
      </c>
      <c r="AA52">
        <v>0</v>
      </c>
      <c r="AB52">
        <v>16.166609000000001</v>
      </c>
      <c r="AC52">
        <v>11.598717000000001</v>
      </c>
      <c r="AD52">
        <v>10.858853999999999</v>
      </c>
      <c r="AE52">
        <v>58.358386000000003</v>
      </c>
      <c r="AF52">
        <v>0</v>
      </c>
      <c r="AG52">
        <v>50.819474</v>
      </c>
      <c r="AH52">
        <v>26.743646999999999</v>
      </c>
      <c r="AI52">
        <v>0</v>
      </c>
      <c r="AJ52">
        <v>0</v>
      </c>
      <c r="AK52">
        <v>69.837547999999998</v>
      </c>
      <c r="AL52">
        <v>52.29</v>
      </c>
      <c r="AM52">
        <v>18.800616999999999</v>
      </c>
      <c r="AN52">
        <v>0.77966899999999995</v>
      </c>
      <c r="AO52">
        <v>0</v>
      </c>
      <c r="AP52">
        <v>0</v>
      </c>
      <c r="AQ52">
        <v>0</v>
      </c>
      <c r="AR52">
        <v>33.119999999999997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1.0318480000000001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2404.0524149999992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419.17</v>
      </c>
      <c r="M53">
        <v>96.970200000000006</v>
      </c>
      <c r="N53">
        <v>124.38</v>
      </c>
      <c r="O53">
        <v>130.45249999999999</v>
      </c>
      <c r="P53">
        <v>149.81030000000001</v>
      </c>
      <c r="Q53">
        <v>15.519399999999999</v>
      </c>
      <c r="R53">
        <v>15.5093</v>
      </c>
      <c r="S53">
        <v>19.328099999999999</v>
      </c>
      <c r="T53">
        <v>2.4285000000000001</v>
      </c>
      <c r="U53">
        <v>407.25</v>
      </c>
      <c r="V53">
        <v>12.903700000000001</v>
      </c>
      <c r="W53">
        <v>46.399079999999998</v>
      </c>
      <c r="X53">
        <v>147.80160000000001</v>
      </c>
      <c r="Y53">
        <v>0</v>
      </c>
      <c r="Z53">
        <v>19.5624</v>
      </c>
      <c r="AA53">
        <v>0</v>
      </c>
      <c r="AB53">
        <v>16.166609000000001</v>
      </c>
      <c r="AC53">
        <v>11.598717000000001</v>
      </c>
      <c r="AD53">
        <v>10.858853999999999</v>
      </c>
      <c r="AE53">
        <v>58.358386000000003</v>
      </c>
      <c r="AF53">
        <v>0</v>
      </c>
      <c r="AG53">
        <v>50.819474</v>
      </c>
      <c r="AH53">
        <v>26.743646999999999</v>
      </c>
      <c r="AI53">
        <v>0</v>
      </c>
      <c r="AJ53">
        <v>0</v>
      </c>
      <c r="AK53">
        <v>69.837547999999998</v>
      </c>
      <c r="AL53">
        <v>52.29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33.119999999999997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1.0318480000000001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2404.0324149999992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408.17</v>
      </c>
      <c r="M54">
        <v>96.970200000000006</v>
      </c>
      <c r="N54">
        <v>124.38</v>
      </c>
      <c r="O54">
        <v>130.4725</v>
      </c>
      <c r="P54">
        <v>149.81030000000001</v>
      </c>
      <c r="Q54">
        <v>15.519399999999999</v>
      </c>
      <c r="R54">
        <v>15.5093</v>
      </c>
      <c r="S54">
        <v>19.328099999999999</v>
      </c>
      <c r="T54">
        <v>2.4285000000000001</v>
      </c>
      <c r="U54">
        <v>407.25</v>
      </c>
      <c r="V54">
        <v>12.903700000000001</v>
      </c>
      <c r="W54">
        <v>46.399079999999998</v>
      </c>
      <c r="X54">
        <v>147.80160000000001</v>
      </c>
      <c r="Y54">
        <v>0</v>
      </c>
      <c r="Z54">
        <v>19.5624</v>
      </c>
      <c r="AA54">
        <v>0</v>
      </c>
      <c r="AB54">
        <v>16.166609000000001</v>
      </c>
      <c r="AC54">
        <v>11.598717000000001</v>
      </c>
      <c r="AD54">
        <v>10.858853999999999</v>
      </c>
      <c r="AE54">
        <v>58.358386000000003</v>
      </c>
      <c r="AF54">
        <v>0</v>
      </c>
      <c r="AG54">
        <v>50.819474</v>
      </c>
      <c r="AH54">
        <v>26.743646999999999</v>
      </c>
      <c r="AI54">
        <v>0</v>
      </c>
      <c r="AJ54">
        <v>0</v>
      </c>
      <c r="AK54">
        <v>69.837547999999998</v>
      </c>
      <c r="AL54">
        <v>52.29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33.119999999999997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1.0318480000000001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2393.0524149999992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325.17</v>
      </c>
      <c r="M55">
        <v>96.970200000000006</v>
      </c>
      <c r="N55">
        <v>124.38</v>
      </c>
      <c r="O55">
        <v>130.4725</v>
      </c>
      <c r="P55">
        <v>149.81030000000001</v>
      </c>
      <c r="Q55">
        <v>15.519399999999999</v>
      </c>
      <c r="R55">
        <v>15.5093</v>
      </c>
      <c r="S55">
        <v>19.328099999999999</v>
      </c>
      <c r="T55">
        <v>2.4285000000000001</v>
      </c>
      <c r="U55">
        <v>407.25</v>
      </c>
      <c r="V55">
        <v>12.903700000000001</v>
      </c>
      <c r="W55">
        <v>46.399079999999998</v>
      </c>
      <c r="X55">
        <v>147.80160000000001</v>
      </c>
      <c r="Y55">
        <v>0</v>
      </c>
      <c r="Z55">
        <v>19.5624</v>
      </c>
      <c r="AA55">
        <v>0</v>
      </c>
      <c r="AB55">
        <v>16.166609000000001</v>
      </c>
      <c r="AC55">
        <v>11.598717000000001</v>
      </c>
      <c r="AD55">
        <v>10.858853999999999</v>
      </c>
      <c r="AE55">
        <v>58.358386000000003</v>
      </c>
      <c r="AF55">
        <v>0</v>
      </c>
      <c r="AG55">
        <v>50.819474</v>
      </c>
      <c r="AH55">
        <v>26.743646999999999</v>
      </c>
      <c r="AI55">
        <v>0</v>
      </c>
      <c r="AJ55">
        <v>0</v>
      </c>
      <c r="AK55">
        <v>69.837547999999998</v>
      </c>
      <c r="AL55">
        <v>52.29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1.0318480000000001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2317.7804149999993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304.17</v>
      </c>
      <c r="M56">
        <v>96.970200000000006</v>
      </c>
      <c r="N56">
        <v>124.38</v>
      </c>
      <c r="O56">
        <v>130.4725</v>
      </c>
      <c r="P56">
        <v>149.81030000000001</v>
      </c>
      <c r="Q56">
        <v>15.519399999999999</v>
      </c>
      <c r="R56">
        <v>15.5093</v>
      </c>
      <c r="S56">
        <v>19.328099999999999</v>
      </c>
      <c r="T56">
        <v>2.4285000000000001</v>
      </c>
      <c r="U56">
        <v>407.25</v>
      </c>
      <c r="V56">
        <v>12.903700000000001</v>
      </c>
      <c r="W56">
        <v>46.399079999999998</v>
      </c>
      <c r="X56">
        <v>147.80160000000001</v>
      </c>
      <c r="Y56">
        <v>0</v>
      </c>
      <c r="Z56">
        <v>19.5624</v>
      </c>
      <c r="AA56">
        <v>0</v>
      </c>
      <c r="AB56">
        <v>16.166609000000001</v>
      </c>
      <c r="AC56">
        <v>11.598717000000001</v>
      </c>
      <c r="AD56">
        <v>10.858853999999999</v>
      </c>
      <c r="AE56">
        <v>58.358386000000003</v>
      </c>
      <c r="AF56">
        <v>0</v>
      </c>
      <c r="AG56">
        <v>50.819474</v>
      </c>
      <c r="AH56">
        <v>53.487293000000001</v>
      </c>
      <c r="AI56">
        <v>0</v>
      </c>
      <c r="AJ56">
        <v>0</v>
      </c>
      <c r="AK56">
        <v>69.837547999999998</v>
      </c>
      <c r="AL56">
        <v>52.29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2.0636969999999999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2324.5559099999996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346.17</v>
      </c>
      <c r="M57">
        <v>96.970200000000006</v>
      </c>
      <c r="N57">
        <v>124.38</v>
      </c>
      <c r="O57">
        <v>130.4725</v>
      </c>
      <c r="P57">
        <v>149.81030000000001</v>
      </c>
      <c r="Q57">
        <v>15.519399999999999</v>
      </c>
      <c r="R57">
        <v>15.5093</v>
      </c>
      <c r="S57">
        <v>19.328099999999999</v>
      </c>
      <c r="T57">
        <v>2.4285000000000001</v>
      </c>
      <c r="U57">
        <v>407.25</v>
      </c>
      <c r="V57">
        <v>12.903700000000001</v>
      </c>
      <c r="W57">
        <v>46.399079999999998</v>
      </c>
      <c r="X57">
        <v>147.80160000000001</v>
      </c>
      <c r="Y57">
        <v>0</v>
      </c>
      <c r="Z57">
        <v>13.041600000000001</v>
      </c>
      <c r="AA57">
        <v>0</v>
      </c>
      <c r="AB57">
        <v>16.166609000000001</v>
      </c>
      <c r="AC57">
        <v>11.598717000000001</v>
      </c>
      <c r="AD57">
        <v>10.858853999999999</v>
      </c>
      <c r="AE57">
        <v>58.358386000000003</v>
      </c>
      <c r="AF57">
        <v>0</v>
      </c>
      <c r="AG57">
        <v>50.819474</v>
      </c>
      <c r="AH57">
        <v>53.487293000000001</v>
      </c>
      <c r="AI57">
        <v>0</v>
      </c>
      <c r="AJ57">
        <v>0</v>
      </c>
      <c r="AK57">
        <v>69.837547999999998</v>
      </c>
      <c r="AL57">
        <v>52.29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40.847999999999999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2.0636969999999999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2360.0351099999998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398.17</v>
      </c>
      <c r="M58">
        <v>96.970200000000006</v>
      </c>
      <c r="N58">
        <v>124.38</v>
      </c>
      <c r="O58">
        <v>130.4725</v>
      </c>
      <c r="P58">
        <v>149.81030000000001</v>
      </c>
      <c r="Q58">
        <v>15.519399999999999</v>
      </c>
      <c r="R58">
        <v>15.5093</v>
      </c>
      <c r="S58">
        <v>19.328099999999999</v>
      </c>
      <c r="T58">
        <v>2.4285000000000001</v>
      </c>
      <c r="U58">
        <v>407.25</v>
      </c>
      <c r="V58">
        <v>12.903700000000001</v>
      </c>
      <c r="W58">
        <v>46.399079999999998</v>
      </c>
      <c r="X58">
        <v>147.80160000000001</v>
      </c>
      <c r="Y58">
        <v>0</v>
      </c>
      <c r="Z58">
        <v>13.041600000000001</v>
      </c>
      <c r="AA58">
        <v>0</v>
      </c>
      <c r="AB58">
        <v>16.166609000000001</v>
      </c>
      <c r="AC58">
        <v>11.598717000000001</v>
      </c>
      <c r="AD58">
        <v>10.858853999999999</v>
      </c>
      <c r="AE58">
        <v>58.358386000000003</v>
      </c>
      <c r="AF58">
        <v>0</v>
      </c>
      <c r="AG58">
        <v>50.819474</v>
      </c>
      <c r="AH58">
        <v>80.230939000000006</v>
      </c>
      <c r="AI58">
        <v>0</v>
      </c>
      <c r="AJ58">
        <v>0</v>
      </c>
      <c r="AK58">
        <v>69.837547999999998</v>
      </c>
      <c r="AL58">
        <v>52.29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3.095545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2433.7386039999992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379.89260000000002</v>
      </c>
      <c r="L59">
        <v>445.17</v>
      </c>
      <c r="M59">
        <v>96.970200000000006</v>
      </c>
      <c r="N59">
        <v>124.38</v>
      </c>
      <c r="O59">
        <v>130.4725</v>
      </c>
      <c r="P59">
        <v>149.81030000000001</v>
      </c>
      <c r="Q59">
        <v>15.519399999999999</v>
      </c>
      <c r="R59">
        <v>17.992799999999999</v>
      </c>
      <c r="S59">
        <v>19.328099999999999</v>
      </c>
      <c r="T59">
        <v>2.4285000000000001</v>
      </c>
      <c r="U59">
        <v>407.25</v>
      </c>
      <c r="V59">
        <v>14.039</v>
      </c>
      <c r="W59">
        <v>46.399079999999998</v>
      </c>
      <c r="X59">
        <v>147.80160000000001</v>
      </c>
      <c r="Y59">
        <v>0</v>
      </c>
      <c r="Z59">
        <v>13.041600000000001</v>
      </c>
      <c r="AA59">
        <v>0</v>
      </c>
      <c r="AB59">
        <v>16.166609000000001</v>
      </c>
      <c r="AC59">
        <v>11.598717000000001</v>
      </c>
      <c r="AD59">
        <v>10.858853999999999</v>
      </c>
      <c r="AE59">
        <v>58.358386000000003</v>
      </c>
      <c r="AF59">
        <v>0</v>
      </c>
      <c r="AG59">
        <v>50.819474</v>
      </c>
      <c r="AH59">
        <v>80.230939000000006</v>
      </c>
      <c r="AI59">
        <v>0</v>
      </c>
      <c r="AJ59">
        <v>0</v>
      </c>
      <c r="AK59">
        <v>69.837547999999998</v>
      </c>
      <c r="AL59">
        <v>52.29</v>
      </c>
      <c r="AM59">
        <v>18.800616999999999</v>
      </c>
      <c r="AN59">
        <v>0.77966899999999995</v>
      </c>
      <c r="AO59">
        <v>0</v>
      </c>
      <c r="AP59">
        <v>0.64049999999999996</v>
      </c>
      <c r="AQ59">
        <v>0</v>
      </c>
      <c r="AR59">
        <v>34.776000000000003</v>
      </c>
      <c r="AS59">
        <v>35.154834000000001</v>
      </c>
      <c r="AT59">
        <v>20.000025000000001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3.095545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2484.9979039999994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379.89260000000002</v>
      </c>
      <c r="L60">
        <v>471.17</v>
      </c>
      <c r="M60">
        <v>96.970200000000006</v>
      </c>
      <c r="N60">
        <v>124.38</v>
      </c>
      <c r="O60">
        <v>130.4725</v>
      </c>
      <c r="P60">
        <v>149.81030000000001</v>
      </c>
      <c r="Q60">
        <v>15.519399999999999</v>
      </c>
      <c r="R60">
        <v>22.45</v>
      </c>
      <c r="S60">
        <v>19.328099999999999</v>
      </c>
      <c r="T60">
        <v>3.09</v>
      </c>
      <c r="U60">
        <v>407.25</v>
      </c>
      <c r="V60">
        <v>14.039</v>
      </c>
      <c r="W60">
        <v>46.399079999999998</v>
      </c>
      <c r="X60">
        <v>147.80160000000001</v>
      </c>
      <c r="Y60">
        <v>0</v>
      </c>
      <c r="Z60">
        <v>13.041600000000001</v>
      </c>
      <c r="AA60">
        <v>0</v>
      </c>
      <c r="AB60">
        <v>16.166609000000001</v>
      </c>
      <c r="AC60">
        <v>11.598717000000001</v>
      </c>
      <c r="AD60">
        <v>10.858853999999999</v>
      </c>
      <c r="AE60">
        <v>58.358386000000003</v>
      </c>
      <c r="AF60">
        <v>0</v>
      </c>
      <c r="AG60">
        <v>50.819474</v>
      </c>
      <c r="AH60">
        <v>80.230939000000006</v>
      </c>
      <c r="AI60">
        <v>0</v>
      </c>
      <c r="AJ60">
        <v>0</v>
      </c>
      <c r="AK60">
        <v>69.837547999999998</v>
      </c>
      <c r="AL60">
        <v>52.29</v>
      </c>
      <c r="AM60">
        <v>18.800616999999999</v>
      </c>
      <c r="AN60">
        <v>0.77966899999999995</v>
      </c>
      <c r="AO60">
        <v>0</v>
      </c>
      <c r="AP60">
        <v>0.64049999999999996</v>
      </c>
      <c r="AQ60">
        <v>0</v>
      </c>
      <c r="AR60">
        <v>34.776000000000003</v>
      </c>
      <c r="AS60">
        <v>35.154834000000001</v>
      </c>
      <c r="AT60">
        <v>20.000025000000001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3.095545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2516.1166039999989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379.89260000000002</v>
      </c>
      <c r="L61">
        <v>479.2586</v>
      </c>
      <c r="M61">
        <v>82.497551999999999</v>
      </c>
      <c r="N61">
        <v>124.38</v>
      </c>
      <c r="O61">
        <v>130.4725</v>
      </c>
      <c r="P61">
        <v>149.81030000000001</v>
      </c>
      <c r="Q61">
        <v>22.009252</v>
      </c>
      <c r="R61">
        <v>22.45</v>
      </c>
      <c r="S61">
        <v>27.638981000000001</v>
      </c>
      <c r="T61">
        <v>3.09</v>
      </c>
      <c r="U61">
        <v>407.25</v>
      </c>
      <c r="V61">
        <v>14.039</v>
      </c>
      <c r="W61">
        <v>46.399079999999998</v>
      </c>
      <c r="X61">
        <v>147.80160000000001</v>
      </c>
      <c r="Y61">
        <v>0</v>
      </c>
      <c r="Z61">
        <v>13.041600000000001</v>
      </c>
      <c r="AA61">
        <v>0</v>
      </c>
      <c r="AB61">
        <v>16.166609000000001</v>
      </c>
      <c r="AC61">
        <v>11.598717000000001</v>
      </c>
      <c r="AD61">
        <v>10.858853999999999</v>
      </c>
      <c r="AE61">
        <v>58.358386000000003</v>
      </c>
      <c r="AF61">
        <v>0</v>
      </c>
      <c r="AG61">
        <v>50.819474</v>
      </c>
      <c r="AH61">
        <v>80.230939000000006</v>
      </c>
      <c r="AI61">
        <v>0</v>
      </c>
      <c r="AJ61">
        <v>0</v>
      </c>
      <c r="AK61">
        <v>69.837547999999998</v>
      </c>
      <c r="AL61">
        <v>52.29</v>
      </c>
      <c r="AM61">
        <v>18.800616999999999</v>
      </c>
      <c r="AN61">
        <v>0.77966899999999995</v>
      </c>
      <c r="AO61">
        <v>0</v>
      </c>
      <c r="AP61">
        <v>1.2809999999999999</v>
      </c>
      <c r="AQ61">
        <v>0</v>
      </c>
      <c r="AR61">
        <v>34.776000000000003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3.095545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2525.173788999999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379.89260000000002</v>
      </c>
      <c r="L62">
        <v>552.12860000000001</v>
      </c>
      <c r="M62">
        <v>67.939160000000001</v>
      </c>
      <c r="N62">
        <v>124.38</v>
      </c>
      <c r="O62">
        <v>130.4725</v>
      </c>
      <c r="P62">
        <v>149.81030000000001</v>
      </c>
      <c r="Q62">
        <v>22.63</v>
      </c>
      <c r="R62">
        <v>22.45</v>
      </c>
      <c r="S62">
        <v>27.638981000000001</v>
      </c>
      <c r="T62">
        <v>3.09</v>
      </c>
      <c r="U62">
        <v>407.25</v>
      </c>
      <c r="V62">
        <v>14.039</v>
      </c>
      <c r="W62">
        <v>46.399079999999998</v>
      </c>
      <c r="X62">
        <v>147.80160000000001</v>
      </c>
      <c r="Y62">
        <v>0</v>
      </c>
      <c r="Z62">
        <v>13.041600000000001</v>
      </c>
      <c r="AA62">
        <v>14.04936</v>
      </c>
      <c r="AB62">
        <v>16.166609000000001</v>
      </c>
      <c r="AC62">
        <v>11.598717000000001</v>
      </c>
      <c r="AD62">
        <v>10.858853999999999</v>
      </c>
      <c r="AE62">
        <v>58.358386000000003</v>
      </c>
      <c r="AF62">
        <v>0</v>
      </c>
      <c r="AG62">
        <v>50.819474</v>
      </c>
      <c r="AH62">
        <v>80.230939000000006</v>
      </c>
      <c r="AI62">
        <v>0</v>
      </c>
      <c r="AJ62">
        <v>0</v>
      </c>
      <c r="AK62">
        <v>69.837547999999998</v>
      </c>
      <c r="AL62">
        <v>52.29</v>
      </c>
      <c r="AM62">
        <v>18.800616999999999</v>
      </c>
      <c r="AN62">
        <v>0.77966899999999995</v>
      </c>
      <c r="AO62">
        <v>0</v>
      </c>
      <c r="AP62">
        <v>1.2809999999999999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3.095545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2598.1555049999993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427.89260000000002</v>
      </c>
      <c r="L63">
        <v>552.12860000000001</v>
      </c>
      <c r="M63">
        <v>58.022575000000003</v>
      </c>
      <c r="N63">
        <v>124.38</v>
      </c>
      <c r="O63">
        <v>130.4725</v>
      </c>
      <c r="P63">
        <v>149.81030000000001</v>
      </c>
      <c r="Q63">
        <v>22.63</v>
      </c>
      <c r="R63">
        <v>22.45</v>
      </c>
      <c r="S63">
        <v>27.638981000000001</v>
      </c>
      <c r="T63">
        <v>3.09</v>
      </c>
      <c r="U63">
        <v>407.25</v>
      </c>
      <c r="V63">
        <v>14.039</v>
      </c>
      <c r="W63">
        <v>46.399079999999998</v>
      </c>
      <c r="X63">
        <v>147.80160000000001</v>
      </c>
      <c r="Y63">
        <v>0</v>
      </c>
      <c r="Z63">
        <v>13.041600000000001</v>
      </c>
      <c r="AA63">
        <v>17.459</v>
      </c>
      <c r="AB63">
        <v>16.166609000000001</v>
      </c>
      <c r="AC63">
        <v>11.598717000000001</v>
      </c>
      <c r="AD63">
        <v>10.858853999999999</v>
      </c>
      <c r="AE63">
        <v>58.358386000000003</v>
      </c>
      <c r="AF63">
        <v>0</v>
      </c>
      <c r="AG63">
        <v>50.819474</v>
      </c>
      <c r="AH63">
        <v>80.230939000000006</v>
      </c>
      <c r="AI63">
        <v>0</v>
      </c>
      <c r="AJ63">
        <v>0</v>
      </c>
      <c r="AK63">
        <v>69.837547999999998</v>
      </c>
      <c r="AL63">
        <v>52.29</v>
      </c>
      <c r="AM63">
        <v>18.800616999999999</v>
      </c>
      <c r="AN63">
        <v>0.77966899999999995</v>
      </c>
      <c r="AO63">
        <v>0</v>
      </c>
      <c r="AP63">
        <v>9.6074999999999999</v>
      </c>
      <c r="AQ63">
        <v>0</v>
      </c>
      <c r="AR63">
        <v>34.776000000000003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3.095545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2647.9750599999993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477.89260000000002</v>
      </c>
      <c r="L64">
        <v>552.12860000000001</v>
      </c>
      <c r="M64">
        <v>58.022575000000003</v>
      </c>
      <c r="N64">
        <v>124.38</v>
      </c>
      <c r="O64">
        <v>130.4725</v>
      </c>
      <c r="P64">
        <v>149.81030000000001</v>
      </c>
      <c r="Q64">
        <v>22.63</v>
      </c>
      <c r="R64">
        <v>22.45</v>
      </c>
      <c r="S64">
        <v>27.638981000000001</v>
      </c>
      <c r="T64">
        <v>3.09</v>
      </c>
      <c r="U64">
        <v>407.25</v>
      </c>
      <c r="V64">
        <v>14.039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23.197434999999999</v>
      </c>
      <c r="AD64">
        <v>10.858853999999999</v>
      </c>
      <c r="AE64">
        <v>58.358386000000003</v>
      </c>
      <c r="AF64">
        <v>0</v>
      </c>
      <c r="AG64">
        <v>50.819474</v>
      </c>
      <c r="AH64">
        <v>80.230939000000006</v>
      </c>
      <c r="AI64">
        <v>0</v>
      </c>
      <c r="AJ64">
        <v>0</v>
      </c>
      <c r="AK64">
        <v>69.837547999999998</v>
      </c>
      <c r="AL64">
        <v>52.29</v>
      </c>
      <c r="AM64">
        <v>18.800616999999999</v>
      </c>
      <c r="AN64">
        <v>0.77966899999999995</v>
      </c>
      <c r="AO64">
        <v>0</v>
      </c>
      <c r="AP64">
        <v>9.6074999999999999</v>
      </c>
      <c r="AQ64">
        <v>0</v>
      </c>
      <c r="AR64">
        <v>34.776000000000003</v>
      </c>
      <c r="AS64">
        <v>35.154834000000001</v>
      </c>
      <c r="AT64">
        <v>20.000025000000001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3.095545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2720.2134979999996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556.45000000000005</v>
      </c>
      <c r="L65">
        <v>552.12860000000001</v>
      </c>
      <c r="M65">
        <v>58.0199</v>
      </c>
      <c r="N65">
        <v>124.38</v>
      </c>
      <c r="O65">
        <v>130.4725</v>
      </c>
      <c r="P65">
        <v>149.81030000000001</v>
      </c>
      <c r="Q65">
        <v>22.63</v>
      </c>
      <c r="R65">
        <v>22.45</v>
      </c>
      <c r="S65">
        <v>27.638981000000001</v>
      </c>
      <c r="T65">
        <v>3.09</v>
      </c>
      <c r="U65">
        <v>407.25</v>
      </c>
      <c r="V65">
        <v>14.039</v>
      </c>
      <c r="W65">
        <v>46.399079999999998</v>
      </c>
      <c r="X65">
        <v>147.80160000000001</v>
      </c>
      <c r="Y65">
        <v>0</v>
      </c>
      <c r="Z65">
        <v>13.041600000000001</v>
      </c>
      <c r="AA65">
        <v>28.09872</v>
      </c>
      <c r="AB65">
        <v>32.333219</v>
      </c>
      <c r="AC65">
        <v>23.197434999999999</v>
      </c>
      <c r="AD65">
        <v>10.858853999999999</v>
      </c>
      <c r="AE65">
        <v>59.175403000000003</v>
      </c>
      <c r="AF65">
        <v>0</v>
      </c>
      <c r="AG65">
        <v>50.819474</v>
      </c>
      <c r="AH65">
        <v>80.230939000000006</v>
      </c>
      <c r="AI65">
        <v>0</v>
      </c>
      <c r="AJ65">
        <v>0</v>
      </c>
      <c r="AK65">
        <v>69.837547999999998</v>
      </c>
      <c r="AL65">
        <v>52.29</v>
      </c>
      <c r="AM65">
        <v>18.800616999999999</v>
      </c>
      <c r="AN65">
        <v>0.77966899999999995</v>
      </c>
      <c r="AO65">
        <v>0</v>
      </c>
      <c r="AP65">
        <v>9.6074999999999999</v>
      </c>
      <c r="AQ65">
        <v>0</v>
      </c>
      <c r="AR65">
        <v>34.776000000000003</v>
      </c>
      <c r="AS65">
        <v>35.154834000000001</v>
      </c>
      <c r="AT65">
        <v>20.000025000000001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3.095545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2825.7518500000006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606.45000000000005</v>
      </c>
      <c r="L66">
        <v>552.12860000000001</v>
      </c>
      <c r="M66">
        <v>58.0199</v>
      </c>
      <c r="N66">
        <v>124.38</v>
      </c>
      <c r="O66">
        <v>130.4725</v>
      </c>
      <c r="P66">
        <v>149.81030000000001</v>
      </c>
      <c r="Q66">
        <v>22.63</v>
      </c>
      <c r="R66">
        <v>22.45</v>
      </c>
      <c r="S66">
        <v>27.638981000000001</v>
      </c>
      <c r="T66">
        <v>3.09</v>
      </c>
      <c r="U66">
        <v>407.25</v>
      </c>
      <c r="V66">
        <v>14.039</v>
      </c>
      <c r="W66">
        <v>46.399079999999998</v>
      </c>
      <c r="X66">
        <v>147.80160000000001</v>
      </c>
      <c r="Y66">
        <v>0</v>
      </c>
      <c r="Z66">
        <v>13.041600000000001</v>
      </c>
      <c r="AA66">
        <v>28.09872</v>
      </c>
      <c r="AB66">
        <v>32.333219</v>
      </c>
      <c r="AC66">
        <v>23.197434999999999</v>
      </c>
      <c r="AD66">
        <v>10.858853999999999</v>
      </c>
      <c r="AE66">
        <v>59.175403000000003</v>
      </c>
      <c r="AF66">
        <v>0</v>
      </c>
      <c r="AG66">
        <v>50.819474</v>
      </c>
      <c r="AH66">
        <v>80.230939000000006</v>
      </c>
      <c r="AI66">
        <v>0</v>
      </c>
      <c r="AJ66">
        <v>0</v>
      </c>
      <c r="AK66">
        <v>69.837547999999998</v>
      </c>
      <c r="AL66">
        <v>52.29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35.154834000000001</v>
      </c>
      <c r="AT66">
        <v>20.000025000000001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3.095545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2866.1443500000005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606.45000000000005</v>
      </c>
      <c r="L67">
        <v>552.12860000000001</v>
      </c>
      <c r="M67">
        <v>58.0199</v>
      </c>
      <c r="N67">
        <v>124.38</v>
      </c>
      <c r="O67">
        <v>130.4725</v>
      </c>
      <c r="P67">
        <v>149.81030000000001</v>
      </c>
      <c r="Q67">
        <v>22.63</v>
      </c>
      <c r="R67">
        <v>22.45</v>
      </c>
      <c r="S67">
        <v>27.638981000000001</v>
      </c>
      <c r="T67">
        <v>3.09</v>
      </c>
      <c r="U67">
        <v>407.25</v>
      </c>
      <c r="V67">
        <v>14.039</v>
      </c>
      <c r="W67">
        <v>46.399079999999998</v>
      </c>
      <c r="X67">
        <v>147.80160000000001</v>
      </c>
      <c r="Y67">
        <v>0</v>
      </c>
      <c r="Z67">
        <v>6.5208000000000004</v>
      </c>
      <c r="AA67">
        <v>42.14808</v>
      </c>
      <c r="AB67">
        <v>32.333219</v>
      </c>
      <c r="AC67">
        <v>23.197434999999999</v>
      </c>
      <c r="AD67">
        <v>10.858853999999999</v>
      </c>
      <c r="AE67">
        <v>59.175403000000003</v>
      </c>
      <c r="AF67">
        <v>0</v>
      </c>
      <c r="AG67">
        <v>50.819474</v>
      </c>
      <c r="AH67">
        <v>80.230939000000006</v>
      </c>
      <c r="AI67">
        <v>0</v>
      </c>
      <c r="AJ67">
        <v>0</v>
      </c>
      <c r="AK67">
        <v>69.837547999999998</v>
      </c>
      <c r="AL67">
        <v>52.29</v>
      </c>
      <c r="AM67">
        <v>18.800616999999999</v>
      </c>
      <c r="AN67">
        <v>0.77966899999999995</v>
      </c>
      <c r="AO67">
        <v>0</v>
      </c>
      <c r="AP67">
        <v>0.12809999999999999</v>
      </c>
      <c r="AQ67">
        <v>0</v>
      </c>
      <c r="AR67">
        <v>34.776000000000003</v>
      </c>
      <c r="AS67">
        <v>35.154834000000001</v>
      </c>
      <c r="AT67">
        <v>20.000025000000001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3.095545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2873.8010100000001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606.45000000000005</v>
      </c>
      <c r="L68">
        <v>552.12860000000001</v>
      </c>
      <c r="M68">
        <v>58.0199</v>
      </c>
      <c r="N68">
        <v>124.38</v>
      </c>
      <c r="O68">
        <v>130.4725</v>
      </c>
      <c r="P68">
        <v>149.81030000000001</v>
      </c>
      <c r="Q68">
        <v>22.63</v>
      </c>
      <c r="R68">
        <v>22.45</v>
      </c>
      <c r="S68">
        <v>27.638981000000001</v>
      </c>
      <c r="T68">
        <v>3.09</v>
      </c>
      <c r="U68">
        <v>407.25</v>
      </c>
      <c r="V68">
        <v>14.039</v>
      </c>
      <c r="W68">
        <v>46.399079999999998</v>
      </c>
      <c r="X68">
        <v>147.80160000000001</v>
      </c>
      <c r="Y68">
        <v>0</v>
      </c>
      <c r="Z68">
        <v>6.5208000000000004</v>
      </c>
      <c r="AA68">
        <v>42.14808</v>
      </c>
      <c r="AB68">
        <v>32.333219</v>
      </c>
      <c r="AC68">
        <v>23.197434999999999</v>
      </c>
      <c r="AD68">
        <v>10.858853999999999</v>
      </c>
      <c r="AE68">
        <v>59.175403000000003</v>
      </c>
      <c r="AF68">
        <v>0</v>
      </c>
      <c r="AG68">
        <v>50.819474</v>
      </c>
      <c r="AH68">
        <v>80.230939000000006</v>
      </c>
      <c r="AI68">
        <v>0</v>
      </c>
      <c r="AJ68">
        <v>0</v>
      </c>
      <c r="AK68">
        <v>69.837547999999998</v>
      </c>
      <c r="AL68">
        <v>52.29</v>
      </c>
      <c r="AM68">
        <v>18.800616999999999</v>
      </c>
      <c r="AN68">
        <v>0.77966899999999995</v>
      </c>
      <c r="AO68">
        <v>0</v>
      </c>
      <c r="AP68">
        <v>0.12809999999999999</v>
      </c>
      <c r="AQ68">
        <v>0</v>
      </c>
      <c r="AR68">
        <v>34.776000000000003</v>
      </c>
      <c r="AS68">
        <v>35.154834000000001</v>
      </c>
      <c r="AT68">
        <v>19.816030999999999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3.095545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2873.6170160000001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639.25919999999996</v>
      </c>
      <c r="L69">
        <v>552.12860000000001</v>
      </c>
      <c r="M69">
        <v>58.0199</v>
      </c>
      <c r="N69">
        <v>124.38</v>
      </c>
      <c r="O69">
        <v>130.4725</v>
      </c>
      <c r="P69">
        <v>149.81030000000001</v>
      </c>
      <c r="Q69">
        <v>22.63</v>
      </c>
      <c r="R69">
        <v>22.45</v>
      </c>
      <c r="S69">
        <v>27.638981000000001</v>
      </c>
      <c r="T69">
        <v>3.09</v>
      </c>
      <c r="U69">
        <v>407.25</v>
      </c>
      <c r="V69">
        <v>14.039</v>
      </c>
      <c r="W69">
        <v>46.399079999999998</v>
      </c>
      <c r="X69">
        <v>147.80160000000001</v>
      </c>
      <c r="Y69">
        <v>0</v>
      </c>
      <c r="Z69">
        <v>6.5208000000000004</v>
      </c>
      <c r="AA69">
        <v>42.14808</v>
      </c>
      <c r="AB69">
        <v>32.333219</v>
      </c>
      <c r="AC69">
        <v>23.197434999999999</v>
      </c>
      <c r="AD69">
        <v>10.858853999999999</v>
      </c>
      <c r="AE69">
        <v>59.175403000000003</v>
      </c>
      <c r="AF69">
        <v>0</v>
      </c>
      <c r="AG69">
        <v>50.819474</v>
      </c>
      <c r="AH69">
        <v>80.230939000000006</v>
      </c>
      <c r="AI69">
        <v>0</v>
      </c>
      <c r="AJ69">
        <v>0</v>
      </c>
      <c r="AK69">
        <v>69.837547999999998</v>
      </c>
      <c r="AL69">
        <v>52.29</v>
      </c>
      <c r="AM69">
        <v>18.800616999999999</v>
      </c>
      <c r="AN69">
        <v>0.77966899999999995</v>
      </c>
      <c r="AO69">
        <v>0</v>
      </c>
      <c r="AP69">
        <v>0.12809999999999999</v>
      </c>
      <c r="AQ69">
        <v>0</v>
      </c>
      <c r="AR69">
        <v>40.847999999999999</v>
      </c>
      <c r="AS69">
        <v>35.154834000000001</v>
      </c>
      <c r="AT69">
        <v>20.000025000000001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3.095545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2912.6822099999999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634.25919999999996</v>
      </c>
      <c r="L70">
        <v>552.12860000000001</v>
      </c>
      <c r="M70">
        <v>58.0199</v>
      </c>
      <c r="N70">
        <v>124.38</v>
      </c>
      <c r="O70">
        <v>130.4725</v>
      </c>
      <c r="P70">
        <v>149.81030000000001</v>
      </c>
      <c r="Q70">
        <v>22.63</v>
      </c>
      <c r="R70">
        <v>22.45</v>
      </c>
      <c r="S70">
        <v>27.638981000000001</v>
      </c>
      <c r="T70">
        <v>3.09</v>
      </c>
      <c r="U70">
        <v>407.25</v>
      </c>
      <c r="V70">
        <v>14.039</v>
      </c>
      <c r="W70">
        <v>46.399079999999998</v>
      </c>
      <c r="X70">
        <v>147.80160000000001</v>
      </c>
      <c r="Y70">
        <v>0</v>
      </c>
      <c r="Z70">
        <v>6.5208000000000004</v>
      </c>
      <c r="AA70">
        <v>42.14808</v>
      </c>
      <c r="AB70">
        <v>32.333219</v>
      </c>
      <c r="AC70">
        <v>23.197434999999999</v>
      </c>
      <c r="AD70">
        <v>10.858853999999999</v>
      </c>
      <c r="AE70">
        <v>59.175403000000003</v>
      </c>
      <c r="AF70">
        <v>0</v>
      </c>
      <c r="AG70">
        <v>50.819474</v>
      </c>
      <c r="AH70">
        <v>80.230939000000006</v>
      </c>
      <c r="AI70">
        <v>0</v>
      </c>
      <c r="AJ70">
        <v>0</v>
      </c>
      <c r="AK70">
        <v>69.837547999999998</v>
      </c>
      <c r="AL70">
        <v>52.29</v>
      </c>
      <c r="AM70">
        <v>18.800616999999999</v>
      </c>
      <c r="AN70">
        <v>0.77966899999999995</v>
      </c>
      <c r="AO70">
        <v>0</v>
      </c>
      <c r="AP70">
        <v>0.12809999999999999</v>
      </c>
      <c r="AQ70">
        <v>0</v>
      </c>
      <c r="AR70">
        <v>40.847999999999999</v>
      </c>
      <c r="AS70">
        <v>35.154834000000001</v>
      </c>
      <c r="AT70">
        <v>20.000025000000001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3.095545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2907.6822099999999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1.1904760000000001</v>
      </c>
      <c r="K71">
        <v>657.3125</v>
      </c>
      <c r="L71">
        <v>552.12860000000001</v>
      </c>
      <c r="M71">
        <v>58.0199</v>
      </c>
      <c r="N71">
        <v>124.38</v>
      </c>
      <c r="O71">
        <v>130.4725</v>
      </c>
      <c r="P71">
        <v>149.81030000000001</v>
      </c>
      <c r="Q71">
        <v>22.63</v>
      </c>
      <c r="R71">
        <v>22.45</v>
      </c>
      <c r="S71">
        <v>27.638981000000001</v>
      </c>
      <c r="T71">
        <v>3.09</v>
      </c>
      <c r="U71">
        <v>407.25</v>
      </c>
      <c r="V71">
        <v>14.039</v>
      </c>
      <c r="W71">
        <v>46.399079999999998</v>
      </c>
      <c r="X71">
        <v>147.80160000000001</v>
      </c>
      <c r="Y71">
        <v>0</v>
      </c>
      <c r="Z71">
        <v>6.5208000000000004</v>
      </c>
      <c r="AA71">
        <v>42.14808</v>
      </c>
      <c r="AB71">
        <v>32.333219</v>
      </c>
      <c r="AC71">
        <v>23.197434999999999</v>
      </c>
      <c r="AD71">
        <v>20.206911000000002</v>
      </c>
      <c r="AE71">
        <v>59.175403000000003</v>
      </c>
      <c r="AF71">
        <v>0</v>
      </c>
      <c r="AG71">
        <v>50.819474</v>
      </c>
      <c r="AH71">
        <v>80.230939000000006</v>
      </c>
      <c r="AI71">
        <v>0</v>
      </c>
      <c r="AJ71">
        <v>0</v>
      </c>
      <c r="AK71">
        <v>69.837547999999998</v>
      </c>
      <c r="AL71">
        <v>52.29</v>
      </c>
      <c r="AM71">
        <v>18.800616999999999</v>
      </c>
      <c r="AN71">
        <v>0.77966899999999995</v>
      </c>
      <c r="AO71">
        <v>0</v>
      </c>
      <c r="AP71">
        <v>2.3058000000000001</v>
      </c>
      <c r="AQ71">
        <v>0</v>
      </c>
      <c r="AR71">
        <v>40.847999999999999</v>
      </c>
      <c r="AS71">
        <v>35.154834000000001</v>
      </c>
      <c r="AT71">
        <v>20.000025000000001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2.3187009999999999</v>
      </c>
      <c r="BA71">
        <v>3.095545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2935.7704440000007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647.3125</v>
      </c>
      <c r="L72">
        <v>552.12860000000001</v>
      </c>
      <c r="M72">
        <v>58.0199</v>
      </c>
      <c r="N72">
        <v>124.38</v>
      </c>
      <c r="O72">
        <v>130.4725</v>
      </c>
      <c r="P72">
        <v>149.81030000000001</v>
      </c>
      <c r="Q72">
        <v>22.63</v>
      </c>
      <c r="R72">
        <v>22.45</v>
      </c>
      <c r="S72">
        <v>27.638981000000001</v>
      </c>
      <c r="T72">
        <v>3.09</v>
      </c>
      <c r="U72">
        <v>407.25</v>
      </c>
      <c r="V72">
        <v>14.039</v>
      </c>
      <c r="W72">
        <v>46.399079999999998</v>
      </c>
      <c r="X72">
        <v>147.80160000000001</v>
      </c>
      <c r="Y72">
        <v>0</v>
      </c>
      <c r="Z72">
        <v>6.5208000000000004</v>
      </c>
      <c r="AA72">
        <v>42.14808</v>
      </c>
      <c r="AB72">
        <v>32.333219</v>
      </c>
      <c r="AC72">
        <v>23.197434999999999</v>
      </c>
      <c r="AD72">
        <v>21.764921000000001</v>
      </c>
      <c r="AE72">
        <v>59.175403000000003</v>
      </c>
      <c r="AF72">
        <v>0</v>
      </c>
      <c r="AG72">
        <v>50.819474</v>
      </c>
      <c r="AH72">
        <v>80.230939000000006</v>
      </c>
      <c r="AI72">
        <v>0</v>
      </c>
      <c r="AJ72">
        <v>0</v>
      </c>
      <c r="AK72">
        <v>69.837547999999998</v>
      </c>
      <c r="AL72">
        <v>52.29</v>
      </c>
      <c r="AM72">
        <v>18.800616999999999</v>
      </c>
      <c r="AN72">
        <v>0.77966899999999995</v>
      </c>
      <c r="AO72">
        <v>0</v>
      </c>
      <c r="AP72">
        <v>2.3058000000000001</v>
      </c>
      <c r="AQ72">
        <v>0</v>
      </c>
      <c r="AR72">
        <v>34.776000000000003</v>
      </c>
      <c r="AS72">
        <v>35.154834000000001</v>
      </c>
      <c r="AT72">
        <v>20.000025000000001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4.6374019999999998</v>
      </c>
      <c r="BA72">
        <v>3.095545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2922.3846790000002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655.3125</v>
      </c>
      <c r="L73">
        <v>534.76739999999995</v>
      </c>
      <c r="M73">
        <v>58.0199</v>
      </c>
      <c r="N73">
        <v>124.38</v>
      </c>
      <c r="O73">
        <v>130.4725</v>
      </c>
      <c r="P73">
        <v>149.81030000000001</v>
      </c>
      <c r="Q73">
        <v>22.63</v>
      </c>
      <c r="R73">
        <v>22.45</v>
      </c>
      <c r="S73">
        <v>27.638981000000001</v>
      </c>
      <c r="T73">
        <v>3.09</v>
      </c>
      <c r="U73">
        <v>407.25</v>
      </c>
      <c r="V73">
        <v>14.039</v>
      </c>
      <c r="W73">
        <v>46.399079999999998</v>
      </c>
      <c r="X73">
        <v>147.80160000000001</v>
      </c>
      <c r="Y73">
        <v>0</v>
      </c>
      <c r="Z73">
        <v>6.5208000000000004</v>
      </c>
      <c r="AA73">
        <v>42.14808</v>
      </c>
      <c r="AB73">
        <v>32.333219</v>
      </c>
      <c r="AC73">
        <v>23.197434999999999</v>
      </c>
      <c r="AD73">
        <v>21.768069000000001</v>
      </c>
      <c r="AE73">
        <v>59.175403000000003</v>
      </c>
      <c r="AF73">
        <v>0</v>
      </c>
      <c r="AG73">
        <v>50.819474</v>
      </c>
      <c r="AH73">
        <v>80.230939000000006</v>
      </c>
      <c r="AI73">
        <v>0</v>
      </c>
      <c r="AJ73">
        <v>0</v>
      </c>
      <c r="AK73">
        <v>69.837547999999998</v>
      </c>
      <c r="AL73">
        <v>52.29</v>
      </c>
      <c r="AM73">
        <v>18.800616999999999</v>
      </c>
      <c r="AN73">
        <v>0.77966899999999995</v>
      </c>
      <c r="AO73">
        <v>0</v>
      </c>
      <c r="AP73">
        <v>9.9917999999999996</v>
      </c>
      <c r="AQ73">
        <v>0</v>
      </c>
      <c r="AR73">
        <v>34.776000000000003</v>
      </c>
      <c r="AS73">
        <v>35.154834000000001</v>
      </c>
      <c r="AT73">
        <v>20.000025000000001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3.095545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2920.7126269999999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655.3125</v>
      </c>
      <c r="L74">
        <v>534.76739999999995</v>
      </c>
      <c r="M74">
        <v>58.0199</v>
      </c>
      <c r="N74">
        <v>124.38</v>
      </c>
      <c r="O74">
        <v>130.4725</v>
      </c>
      <c r="P74">
        <v>149.81030000000001</v>
      </c>
      <c r="Q74">
        <v>22.63</v>
      </c>
      <c r="R74">
        <v>22.45</v>
      </c>
      <c r="S74">
        <v>27.638981000000001</v>
      </c>
      <c r="T74">
        <v>3.09</v>
      </c>
      <c r="U74">
        <v>407.25</v>
      </c>
      <c r="V74">
        <v>14.039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21.768069000000001</v>
      </c>
      <c r="AE74">
        <v>59.175403000000003</v>
      </c>
      <c r="AF74">
        <v>0</v>
      </c>
      <c r="AG74">
        <v>50.819474</v>
      </c>
      <c r="AH74">
        <v>80.230939000000006</v>
      </c>
      <c r="AI74">
        <v>0</v>
      </c>
      <c r="AJ74">
        <v>0</v>
      </c>
      <c r="AK74">
        <v>69.837547999999998</v>
      </c>
      <c r="AL74">
        <v>52.29</v>
      </c>
      <c r="AM74">
        <v>18.800616999999999</v>
      </c>
      <c r="AN74">
        <v>0.77966899999999995</v>
      </c>
      <c r="AO74">
        <v>0</v>
      </c>
      <c r="AP74">
        <v>9.9917999999999996</v>
      </c>
      <c r="AQ74">
        <v>0</v>
      </c>
      <c r="AR74">
        <v>34.776000000000003</v>
      </c>
      <c r="AS74">
        <v>35.154834000000001</v>
      </c>
      <c r="AT74">
        <v>20.000025000000001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3.095545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2920.7126269999999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655.3125</v>
      </c>
      <c r="L75">
        <v>435.2586</v>
      </c>
      <c r="M75">
        <v>58.0199</v>
      </c>
      <c r="N75">
        <v>124.38</v>
      </c>
      <c r="O75">
        <v>130.4725</v>
      </c>
      <c r="P75">
        <v>149.81030000000001</v>
      </c>
      <c r="Q75">
        <v>22.63</v>
      </c>
      <c r="R75">
        <v>22.45</v>
      </c>
      <c r="S75">
        <v>27.638981000000001</v>
      </c>
      <c r="T75">
        <v>3.09</v>
      </c>
      <c r="U75">
        <v>407.25</v>
      </c>
      <c r="V75">
        <v>14.039</v>
      </c>
      <c r="W75">
        <v>46.399079999999998</v>
      </c>
      <c r="X75">
        <v>147.80160000000001</v>
      </c>
      <c r="Y75">
        <v>0</v>
      </c>
      <c r="Z75">
        <v>6.5208000000000004</v>
      </c>
      <c r="AA75">
        <v>37.92</v>
      </c>
      <c r="AB75">
        <v>48.499828000000001</v>
      </c>
      <c r="AC75">
        <v>23.197434999999999</v>
      </c>
      <c r="AD75">
        <v>21.768069000000001</v>
      </c>
      <c r="AE75">
        <v>59.175403000000003</v>
      </c>
      <c r="AF75">
        <v>0</v>
      </c>
      <c r="AG75">
        <v>50.819474</v>
      </c>
      <c r="AH75">
        <v>80.230939000000006</v>
      </c>
      <c r="AI75">
        <v>0</v>
      </c>
      <c r="AJ75">
        <v>0</v>
      </c>
      <c r="AK75">
        <v>69.837547999999998</v>
      </c>
      <c r="AL75">
        <v>49.966000000000001</v>
      </c>
      <c r="AM75">
        <v>18.800616999999999</v>
      </c>
      <c r="AN75">
        <v>0.77966899999999995</v>
      </c>
      <c r="AO75">
        <v>0</v>
      </c>
      <c r="AP75">
        <v>1.0247999999999999</v>
      </c>
      <c r="AQ75">
        <v>3.9840650000000002</v>
      </c>
      <c r="AR75">
        <v>34.776000000000003</v>
      </c>
      <c r="AS75">
        <v>35.154834000000001</v>
      </c>
      <c r="AT75">
        <v>20.000025000000001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3.095545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2825.8354209999998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655.3125</v>
      </c>
      <c r="L76">
        <v>410.2586</v>
      </c>
      <c r="M76">
        <v>58.0199</v>
      </c>
      <c r="N76">
        <v>124.38</v>
      </c>
      <c r="O76">
        <v>130.4725</v>
      </c>
      <c r="P76">
        <v>149.81030000000001</v>
      </c>
      <c r="Q76">
        <v>22.63</v>
      </c>
      <c r="R76">
        <v>22.45</v>
      </c>
      <c r="S76">
        <v>27.638981000000001</v>
      </c>
      <c r="T76">
        <v>3.09</v>
      </c>
      <c r="U76">
        <v>407.25</v>
      </c>
      <c r="V76">
        <v>14.039</v>
      </c>
      <c r="W76">
        <v>46.399079999999998</v>
      </c>
      <c r="X76">
        <v>147.80160000000001</v>
      </c>
      <c r="Y76">
        <v>0</v>
      </c>
      <c r="Z76">
        <v>6.5208000000000004</v>
      </c>
      <c r="AA76">
        <v>37.92</v>
      </c>
      <c r="AB76">
        <v>48.499828000000001</v>
      </c>
      <c r="AC76">
        <v>23.197434999999999</v>
      </c>
      <c r="AD76">
        <v>21.768069000000001</v>
      </c>
      <c r="AE76">
        <v>59.175403000000003</v>
      </c>
      <c r="AF76">
        <v>9.222505</v>
      </c>
      <c r="AG76">
        <v>50.819474</v>
      </c>
      <c r="AH76">
        <v>110.094678</v>
      </c>
      <c r="AI76">
        <v>0</v>
      </c>
      <c r="AJ76">
        <v>0</v>
      </c>
      <c r="AK76">
        <v>69.837547999999998</v>
      </c>
      <c r="AL76">
        <v>49.966000000000001</v>
      </c>
      <c r="AM76">
        <v>18.800616999999999</v>
      </c>
      <c r="AN76">
        <v>0.77966899999999995</v>
      </c>
      <c r="AO76">
        <v>0</v>
      </c>
      <c r="AP76">
        <v>1.0247999999999999</v>
      </c>
      <c r="AQ76">
        <v>19.123514</v>
      </c>
      <c r="AR76">
        <v>34.776000000000003</v>
      </c>
      <c r="AS76">
        <v>35.154834000000001</v>
      </c>
      <c r="AT76">
        <v>20.000025000000001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2858.5348679999997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630.93803600000001</v>
      </c>
      <c r="L77">
        <v>427.53980000000001</v>
      </c>
      <c r="M77">
        <v>58.0199</v>
      </c>
      <c r="N77">
        <v>124.38</v>
      </c>
      <c r="O77">
        <v>130.4725</v>
      </c>
      <c r="P77">
        <v>149.81030000000001</v>
      </c>
      <c r="Q77">
        <v>22.63</v>
      </c>
      <c r="R77">
        <v>22.45</v>
      </c>
      <c r="S77">
        <v>27.638981000000001</v>
      </c>
      <c r="T77">
        <v>3.09</v>
      </c>
      <c r="U77">
        <v>407.25</v>
      </c>
      <c r="V77">
        <v>14.039</v>
      </c>
      <c r="W77">
        <v>46.399079999999998</v>
      </c>
      <c r="X77">
        <v>147.80160000000001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50.819474</v>
      </c>
      <c r="AH77">
        <v>137.618347</v>
      </c>
      <c r="AI77">
        <v>3.814368</v>
      </c>
      <c r="AJ77">
        <v>0</v>
      </c>
      <c r="AK77">
        <v>69.837547999999998</v>
      </c>
      <c r="AL77">
        <v>52.29</v>
      </c>
      <c r="AM77">
        <v>18.800616999999999</v>
      </c>
      <c r="AN77">
        <v>0.77966899999999995</v>
      </c>
      <c r="AO77">
        <v>0</v>
      </c>
      <c r="AP77">
        <v>1.0247999999999999</v>
      </c>
      <c r="AQ77">
        <v>30.836666999999998</v>
      </c>
      <c r="AR77">
        <v>34.776000000000003</v>
      </c>
      <c r="AS77">
        <v>35.154834000000001</v>
      </c>
      <c r="AT77">
        <v>20.000025000000001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2926.9440759999989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620.3125</v>
      </c>
      <c r="L78">
        <v>527.61980000000005</v>
      </c>
      <c r="M78">
        <v>64.559188000000006</v>
      </c>
      <c r="N78">
        <v>124.38</v>
      </c>
      <c r="O78">
        <v>130.4725</v>
      </c>
      <c r="P78">
        <v>149.81030000000001</v>
      </c>
      <c r="Q78">
        <v>22.63</v>
      </c>
      <c r="R78">
        <v>22.45</v>
      </c>
      <c r="S78">
        <v>27.638981000000001</v>
      </c>
      <c r="T78">
        <v>3.09</v>
      </c>
      <c r="U78">
        <v>407.25</v>
      </c>
      <c r="V78">
        <v>14.039</v>
      </c>
      <c r="W78">
        <v>46.399079999999998</v>
      </c>
      <c r="X78">
        <v>147.80160000000001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50.819474</v>
      </c>
      <c r="AH78">
        <v>165.14201700000001</v>
      </c>
      <c r="AI78">
        <v>7.6287349999999998</v>
      </c>
      <c r="AJ78">
        <v>0</v>
      </c>
      <c r="AK78">
        <v>69.837547999999998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41.434280999999999</v>
      </c>
      <c r="AR78">
        <v>34.776000000000003</v>
      </c>
      <c r="AS78">
        <v>37.890518999999998</v>
      </c>
      <c r="AT78">
        <v>20.000025000000001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3126.9649619999996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615.30070000000001</v>
      </c>
      <c r="L79">
        <v>475.76530000000002</v>
      </c>
      <c r="M79">
        <v>78.377671000000007</v>
      </c>
      <c r="N79">
        <v>124.38</v>
      </c>
      <c r="O79">
        <v>130.4725</v>
      </c>
      <c r="P79">
        <v>149.81030000000001</v>
      </c>
      <c r="Q79">
        <v>21.756976999999999</v>
      </c>
      <c r="R79">
        <v>22.45</v>
      </c>
      <c r="S79">
        <v>25.603224999999998</v>
      </c>
      <c r="T79">
        <v>3.09</v>
      </c>
      <c r="U79">
        <v>407.25</v>
      </c>
      <c r="V79">
        <v>14.039</v>
      </c>
      <c r="W79">
        <v>46.399079999999998</v>
      </c>
      <c r="X79">
        <v>147.80160000000001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50.819474</v>
      </c>
      <c r="AH79">
        <v>165.14201700000001</v>
      </c>
      <c r="AI79">
        <v>39.193389000000003</v>
      </c>
      <c r="AJ79">
        <v>0</v>
      </c>
      <c r="AK79">
        <v>69.837547999999998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41.434280999999999</v>
      </c>
      <c r="AR79">
        <v>34.776000000000003</v>
      </c>
      <c r="AS79">
        <v>37.890518999999998</v>
      </c>
      <c r="AT79">
        <v>20.000025000000001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3112.5730199999998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615.30070000000001</v>
      </c>
      <c r="L80">
        <v>475.76530000000002</v>
      </c>
      <c r="M80">
        <v>92.936062000000007</v>
      </c>
      <c r="N80">
        <v>124.38</v>
      </c>
      <c r="O80">
        <v>130.4725</v>
      </c>
      <c r="P80">
        <v>149.81030000000001</v>
      </c>
      <c r="Q80">
        <v>20.087900000000001</v>
      </c>
      <c r="R80">
        <v>22.45</v>
      </c>
      <c r="S80">
        <v>24.9346</v>
      </c>
      <c r="T80">
        <v>3.09</v>
      </c>
      <c r="U80">
        <v>407.25</v>
      </c>
      <c r="V80">
        <v>14.039</v>
      </c>
      <c r="W80">
        <v>46.399079999999998</v>
      </c>
      <c r="X80">
        <v>147.80160000000001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50.819474</v>
      </c>
      <c r="AH80">
        <v>165.14201700000001</v>
      </c>
      <c r="AI80">
        <v>39.193389000000003</v>
      </c>
      <c r="AJ80">
        <v>0</v>
      </c>
      <c r="AK80">
        <v>69.837547999999998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41.434280999999999</v>
      </c>
      <c r="AR80">
        <v>34.776000000000003</v>
      </c>
      <c r="AS80">
        <v>37.890518999999998</v>
      </c>
      <c r="AT80">
        <v>20.000025000000001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3124.7937090000005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615.30070000000001</v>
      </c>
      <c r="L81">
        <v>475.76530000000002</v>
      </c>
      <c r="M81">
        <v>96.970200000000006</v>
      </c>
      <c r="N81">
        <v>124.38</v>
      </c>
      <c r="O81">
        <v>130.4725</v>
      </c>
      <c r="P81">
        <v>143.345144</v>
      </c>
      <c r="Q81">
        <v>20.087900000000001</v>
      </c>
      <c r="R81">
        <v>22.45</v>
      </c>
      <c r="S81">
        <v>24.9346</v>
      </c>
      <c r="T81">
        <v>3.09</v>
      </c>
      <c r="U81">
        <v>413.4375</v>
      </c>
      <c r="V81">
        <v>14.039</v>
      </c>
      <c r="W81">
        <v>46.399079999999998</v>
      </c>
      <c r="X81">
        <v>147.80160000000001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50.819474</v>
      </c>
      <c r="AH81">
        <v>165.14201700000001</v>
      </c>
      <c r="AI81">
        <v>39.193389000000003</v>
      </c>
      <c r="AJ81">
        <v>0</v>
      </c>
      <c r="AK81">
        <v>69.837547999999998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4.3554000000000004</v>
      </c>
      <c r="AQ81">
        <v>41.434280999999999</v>
      </c>
      <c r="AR81">
        <v>34.776000000000003</v>
      </c>
      <c r="AS81">
        <v>37.890518999999998</v>
      </c>
      <c r="AT81">
        <v>20.000025000000001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3124.707191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615.30070000000001</v>
      </c>
      <c r="L82">
        <v>475.76530000000002</v>
      </c>
      <c r="M82">
        <v>96.970200000000006</v>
      </c>
      <c r="N82">
        <v>124.38</v>
      </c>
      <c r="O82">
        <v>130.4725</v>
      </c>
      <c r="P82">
        <v>143.345144</v>
      </c>
      <c r="Q82">
        <v>20.087900000000001</v>
      </c>
      <c r="R82">
        <v>22.45</v>
      </c>
      <c r="S82">
        <v>24.9346</v>
      </c>
      <c r="T82">
        <v>3.09</v>
      </c>
      <c r="U82">
        <v>414</v>
      </c>
      <c r="V82">
        <v>14.039</v>
      </c>
      <c r="W82">
        <v>46.399079999999998</v>
      </c>
      <c r="X82">
        <v>147.80160000000001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50.819474</v>
      </c>
      <c r="AH82">
        <v>165.14201700000001</v>
      </c>
      <c r="AI82">
        <v>39.193389000000003</v>
      </c>
      <c r="AJ82">
        <v>0</v>
      </c>
      <c r="AK82">
        <v>69.837547999999998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4.3554000000000004</v>
      </c>
      <c r="AQ82">
        <v>41.434280999999999</v>
      </c>
      <c r="AR82">
        <v>34.776000000000003</v>
      </c>
      <c r="AS82">
        <v>37.890518999999998</v>
      </c>
      <c r="AT82">
        <v>20.000025000000001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3125.269691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615.30070000000001</v>
      </c>
      <c r="L83">
        <v>475.76530000000002</v>
      </c>
      <c r="M83">
        <v>96.970200000000006</v>
      </c>
      <c r="N83">
        <v>124.38</v>
      </c>
      <c r="O83">
        <v>130.4725</v>
      </c>
      <c r="P83">
        <v>143.345144</v>
      </c>
      <c r="Q83">
        <v>22.63</v>
      </c>
      <c r="R83">
        <v>22.45</v>
      </c>
      <c r="S83">
        <v>27.638981000000001</v>
      </c>
      <c r="T83">
        <v>3.09</v>
      </c>
      <c r="U83">
        <v>414</v>
      </c>
      <c r="V83">
        <v>14.039</v>
      </c>
      <c r="W83">
        <v>46.399079999999998</v>
      </c>
      <c r="X83">
        <v>147.80160000000001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50.819474</v>
      </c>
      <c r="AH83">
        <v>165.14201700000001</v>
      </c>
      <c r="AI83">
        <v>39.193389000000003</v>
      </c>
      <c r="AJ83">
        <v>0</v>
      </c>
      <c r="AK83">
        <v>69.837547999999998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4.3554000000000004</v>
      </c>
      <c r="AQ83">
        <v>41.434280999999999</v>
      </c>
      <c r="AR83">
        <v>34.776000000000003</v>
      </c>
      <c r="AS83">
        <v>37.890518999999998</v>
      </c>
      <c r="AT83">
        <v>20.000025000000001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3130.5161720000001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615.30070000000001</v>
      </c>
      <c r="L84">
        <v>475.76530000000002</v>
      </c>
      <c r="M84">
        <v>96.970200000000006</v>
      </c>
      <c r="N84">
        <v>124.38</v>
      </c>
      <c r="O84">
        <v>130.4725</v>
      </c>
      <c r="P84">
        <v>143.345144</v>
      </c>
      <c r="Q84">
        <v>22.63</v>
      </c>
      <c r="R84">
        <v>22.45</v>
      </c>
      <c r="S84">
        <v>27.638981000000001</v>
      </c>
      <c r="T84">
        <v>3.09</v>
      </c>
      <c r="U84">
        <v>414</v>
      </c>
      <c r="V84">
        <v>14.039</v>
      </c>
      <c r="W84">
        <v>46.399079999999998</v>
      </c>
      <c r="X84">
        <v>147.80160000000001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50.819474</v>
      </c>
      <c r="AH84">
        <v>165.14201700000001</v>
      </c>
      <c r="AI84">
        <v>39.193389000000003</v>
      </c>
      <c r="AJ84">
        <v>0</v>
      </c>
      <c r="AK84">
        <v>69.837547999999998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4.3554000000000004</v>
      </c>
      <c r="AQ84">
        <v>41.434280999999999</v>
      </c>
      <c r="AR84">
        <v>34.776000000000003</v>
      </c>
      <c r="AS84">
        <v>37.890518999999998</v>
      </c>
      <c r="AT84">
        <v>20.000025000000001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3130.5161720000001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615.30070000000001</v>
      </c>
      <c r="L85">
        <v>475.76530000000002</v>
      </c>
      <c r="M85">
        <v>96.970200000000006</v>
      </c>
      <c r="N85">
        <v>124.38</v>
      </c>
      <c r="O85">
        <v>130.4725</v>
      </c>
      <c r="P85">
        <v>143.345144</v>
      </c>
      <c r="Q85">
        <v>22.63</v>
      </c>
      <c r="R85">
        <v>22.45</v>
      </c>
      <c r="S85">
        <v>27.638981000000001</v>
      </c>
      <c r="T85">
        <v>3.09</v>
      </c>
      <c r="U85">
        <v>414</v>
      </c>
      <c r="V85">
        <v>14.039</v>
      </c>
      <c r="W85">
        <v>46.399079999999998</v>
      </c>
      <c r="X85">
        <v>147.80160000000001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50.819474</v>
      </c>
      <c r="AH85">
        <v>165.14201700000001</v>
      </c>
      <c r="AI85">
        <v>6.1029879999999999</v>
      </c>
      <c r="AJ85">
        <v>0</v>
      </c>
      <c r="AK85">
        <v>69.837547999999998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5.3802000000000003</v>
      </c>
      <c r="AQ85">
        <v>41.434280999999999</v>
      </c>
      <c r="AR85">
        <v>34.776000000000003</v>
      </c>
      <c r="AS85">
        <v>37.890518999999998</v>
      </c>
      <c r="AT85">
        <v>20.000025000000001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3098.4505710000003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615.30070000000001</v>
      </c>
      <c r="L86">
        <v>475.76530000000002</v>
      </c>
      <c r="M86">
        <v>96.970200000000006</v>
      </c>
      <c r="N86">
        <v>124.38</v>
      </c>
      <c r="O86">
        <v>130.4725</v>
      </c>
      <c r="P86">
        <v>143.345144</v>
      </c>
      <c r="Q86">
        <v>22.63</v>
      </c>
      <c r="R86">
        <v>22.45</v>
      </c>
      <c r="S86">
        <v>27.638981000000001</v>
      </c>
      <c r="T86">
        <v>3.09</v>
      </c>
      <c r="U86">
        <v>414</v>
      </c>
      <c r="V86">
        <v>14.039</v>
      </c>
      <c r="W86">
        <v>46.399079999999998</v>
      </c>
      <c r="X86">
        <v>147.80160000000001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9.222505</v>
      </c>
      <c r="AG86">
        <v>50.819474</v>
      </c>
      <c r="AH86">
        <v>137.618347</v>
      </c>
      <c r="AI86">
        <v>3.814368</v>
      </c>
      <c r="AJ86">
        <v>0</v>
      </c>
      <c r="AK86">
        <v>69.837547999999998</v>
      </c>
      <c r="AL86">
        <v>51.128</v>
      </c>
      <c r="AM86">
        <v>18.800616999999999</v>
      </c>
      <c r="AN86">
        <v>0.77966899999999995</v>
      </c>
      <c r="AO86">
        <v>0</v>
      </c>
      <c r="AP86">
        <v>0</v>
      </c>
      <c r="AQ86">
        <v>41.434280999999999</v>
      </c>
      <c r="AR86">
        <v>34.776000000000003</v>
      </c>
      <c r="AS86">
        <v>35.154834000000001</v>
      </c>
      <c r="AT86">
        <v>20.000025000000001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5.3132479999999997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3002.8149640000001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612.30070000000001</v>
      </c>
      <c r="L87">
        <v>501.14010000000002</v>
      </c>
      <c r="M87">
        <v>96.970200000000006</v>
      </c>
      <c r="N87">
        <v>124.38</v>
      </c>
      <c r="O87">
        <v>130.4725</v>
      </c>
      <c r="P87">
        <v>143.345144</v>
      </c>
      <c r="Q87">
        <v>22.63</v>
      </c>
      <c r="R87">
        <v>22.45</v>
      </c>
      <c r="S87">
        <v>27.638981000000001</v>
      </c>
      <c r="T87">
        <v>3.09</v>
      </c>
      <c r="U87">
        <v>414</v>
      </c>
      <c r="V87">
        <v>14.039</v>
      </c>
      <c r="W87">
        <v>46.399079999999998</v>
      </c>
      <c r="X87">
        <v>147.80160000000001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9.222505</v>
      </c>
      <c r="AG87">
        <v>50.819474</v>
      </c>
      <c r="AH87">
        <v>137.618347</v>
      </c>
      <c r="AI87">
        <v>0</v>
      </c>
      <c r="AJ87">
        <v>0</v>
      </c>
      <c r="AK87">
        <v>69.837547999999998</v>
      </c>
      <c r="AL87">
        <v>51.128</v>
      </c>
      <c r="AM87">
        <v>18.800616999999999</v>
      </c>
      <c r="AN87">
        <v>0.77966899999999995</v>
      </c>
      <c r="AO87">
        <v>0</v>
      </c>
      <c r="AP87">
        <v>0</v>
      </c>
      <c r="AQ87">
        <v>41.434280999999999</v>
      </c>
      <c r="AR87">
        <v>34.776000000000003</v>
      </c>
      <c r="AS87">
        <v>35.154834000000001</v>
      </c>
      <c r="AT87">
        <v>20.000025000000001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5.3132479999999997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3027.8961959999997</v>
      </c>
    </row>
    <row r="88" spans="1:117">
      <c r="A88" t="s">
        <v>130</v>
      </c>
      <c r="B88">
        <v>0</v>
      </c>
      <c r="C88">
        <v>0</v>
      </c>
      <c r="D88">
        <v>11.9176</v>
      </c>
      <c r="E88">
        <v>0</v>
      </c>
      <c r="F88">
        <v>0</v>
      </c>
      <c r="G88">
        <v>19.492100000000001</v>
      </c>
      <c r="H88">
        <v>0</v>
      </c>
      <c r="I88">
        <v>0</v>
      </c>
      <c r="J88">
        <v>21</v>
      </c>
      <c r="K88">
        <v>612.30070000000001</v>
      </c>
      <c r="L88">
        <v>501.14010000000002</v>
      </c>
      <c r="M88">
        <v>96.970200000000006</v>
      </c>
      <c r="N88">
        <v>124.38</v>
      </c>
      <c r="O88">
        <v>130.4725</v>
      </c>
      <c r="P88">
        <v>143.345144</v>
      </c>
      <c r="Q88">
        <v>22.63</v>
      </c>
      <c r="R88">
        <v>22.45</v>
      </c>
      <c r="S88">
        <v>27.638981000000001</v>
      </c>
      <c r="T88">
        <v>3.09</v>
      </c>
      <c r="U88">
        <v>414</v>
      </c>
      <c r="V88">
        <v>14.039</v>
      </c>
      <c r="W88">
        <v>46.399079999999998</v>
      </c>
      <c r="X88">
        <v>147.80160000000001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9.222505</v>
      </c>
      <c r="AG88">
        <v>50.819474</v>
      </c>
      <c r="AH88">
        <v>137.618347</v>
      </c>
      <c r="AI88">
        <v>0</v>
      </c>
      <c r="AJ88">
        <v>0</v>
      </c>
      <c r="AK88">
        <v>69.837547999999998</v>
      </c>
      <c r="AL88">
        <v>51.128</v>
      </c>
      <c r="AM88">
        <v>18.800616999999999</v>
      </c>
      <c r="AN88">
        <v>0.77966899999999995</v>
      </c>
      <c r="AO88">
        <v>0</v>
      </c>
      <c r="AP88">
        <v>0</v>
      </c>
      <c r="AQ88">
        <v>41.434280999999999</v>
      </c>
      <c r="AR88">
        <v>34.776000000000003</v>
      </c>
      <c r="AS88">
        <v>35.154834000000001</v>
      </c>
      <c r="AT88">
        <v>20.000025000000001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5.3132479999999997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3080.3058959999998</v>
      </c>
    </row>
    <row r="89" spans="1:117">
      <c r="A89" t="s">
        <v>131</v>
      </c>
      <c r="B89">
        <v>0</v>
      </c>
      <c r="C89">
        <v>0</v>
      </c>
      <c r="D89">
        <v>38.918683000000001</v>
      </c>
      <c r="E89">
        <v>0</v>
      </c>
      <c r="F89">
        <v>0</v>
      </c>
      <c r="G89">
        <v>19.4572</v>
      </c>
      <c r="H89">
        <v>0</v>
      </c>
      <c r="I89">
        <v>0</v>
      </c>
      <c r="J89">
        <v>24.215199999999999</v>
      </c>
      <c r="K89">
        <v>612.30070000000001</v>
      </c>
      <c r="L89">
        <v>501.14010000000002</v>
      </c>
      <c r="M89">
        <v>96.970200000000006</v>
      </c>
      <c r="N89">
        <v>124.38</v>
      </c>
      <c r="O89">
        <v>130.4725</v>
      </c>
      <c r="P89">
        <v>143.345144</v>
      </c>
      <c r="Q89">
        <v>22.63</v>
      </c>
      <c r="R89">
        <v>22.45</v>
      </c>
      <c r="S89">
        <v>27.638981000000001</v>
      </c>
      <c r="T89">
        <v>3.09</v>
      </c>
      <c r="U89">
        <v>414</v>
      </c>
      <c r="V89">
        <v>14.039</v>
      </c>
      <c r="W89">
        <v>46.399079999999998</v>
      </c>
      <c r="X89">
        <v>147.80160000000001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9.222505</v>
      </c>
      <c r="AG89">
        <v>50.819474</v>
      </c>
      <c r="AH89">
        <v>137.618347</v>
      </c>
      <c r="AI89">
        <v>0</v>
      </c>
      <c r="AJ89">
        <v>0</v>
      </c>
      <c r="AK89">
        <v>69.837547999999998</v>
      </c>
      <c r="AL89">
        <v>51.128</v>
      </c>
      <c r="AM89">
        <v>18.800616999999999</v>
      </c>
      <c r="AN89">
        <v>0.77966899999999995</v>
      </c>
      <c r="AO89">
        <v>0</v>
      </c>
      <c r="AP89">
        <v>0</v>
      </c>
      <c r="AQ89">
        <v>41.434280999999999</v>
      </c>
      <c r="AR89">
        <v>34.776000000000003</v>
      </c>
      <c r="AS89">
        <v>35.154834000000001</v>
      </c>
      <c r="AT89">
        <v>20.000025000000001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3110.4872789999999</v>
      </c>
    </row>
    <row r="90" spans="1:117">
      <c r="A90" t="s">
        <v>132</v>
      </c>
      <c r="B90">
        <v>0</v>
      </c>
      <c r="C90">
        <v>0</v>
      </c>
      <c r="D90">
        <v>38.918683000000001</v>
      </c>
      <c r="E90">
        <v>0</v>
      </c>
      <c r="F90">
        <v>0</v>
      </c>
      <c r="G90">
        <v>19.4572</v>
      </c>
      <c r="H90">
        <v>0</v>
      </c>
      <c r="I90">
        <v>0</v>
      </c>
      <c r="J90">
        <v>24.215199999999999</v>
      </c>
      <c r="K90">
        <v>612.30070000000001</v>
      </c>
      <c r="L90">
        <v>501.14010000000002</v>
      </c>
      <c r="M90">
        <v>96.970200000000006</v>
      </c>
      <c r="N90">
        <v>124.38</v>
      </c>
      <c r="O90">
        <v>130.4725</v>
      </c>
      <c r="P90">
        <v>143.345144</v>
      </c>
      <c r="Q90">
        <v>22.63</v>
      </c>
      <c r="R90">
        <v>22.45</v>
      </c>
      <c r="S90">
        <v>27.638981000000001</v>
      </c>
      <c r="T90">
        <v>3.09</v>
      </c>
      <c r="U90">
        <v>414</v>
      </c>
      <c r="V90">
        <v>14.039</v>
      </c>
      <c r="W90">
        <v>46.399079999999998</v>
      </c>
      <c r="X90">
        <v>147.80160000000001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50.819474</v>
      </c>
      <c r="AH90">
        <v>165.14201700000001</v>
      </c>
      <c r="AI90">
        <v>0</v>
      </c>
      <c r="AJ90">
        <v>0</v>
      </c>
      <c r="AK90">
        <v>69.837547999999998</v>
      </c>
      <c r="AL90">
        <v>51.128</v>
      </c>
      <c r="AM90">
        <v>18.800616999999999</v>
      </c>
      <c r="AN90">
        <v>0.77966899999999995</v>
      </c>
      <c r="AO90">
        <v>0</v>
      </c>
      <c r="AP90">
        <v>0</v>
      </c>
      <c r="AQ90">
        <v>41.434280999999999</v>
      </c>
      <c r="AR90">
        <v>34.776000000000003</v>
      </c>
      <c r="AS90">
        <v>37.890518999999998</v>
      </c>
      <c r="AT90">
        <v>19.106639999999999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3162.7916610000002</v>
      </c>
    </row>
    <row r="91" spans="1:117">
      <c r="A91" t="s">
        <v>133</v>
      </c>
      <c r="B91">
        <v>0</v>
      </c>
      <c r="C91">
        <v>0</v>
      </c>
      <c r="D91">
        <v>39.080393999999998</v>
      </c>
      <c r="E91">
        <v>0</v>
      </c>
      <c r="F91">
        <v>0</v>
      </c>
      <c r="G91">
        <v>19.4572</v>
      </c>
      <c r="H91">
        <v>0</v>
      </c>
      <c r="I91">
        <v>0</v>
      </c>
      <c r="J91">
        <v>24.215199999999999</v>
      </c>
      <c r="K91">
        <v>612.30070000000001</v>
      </c>
      <c r="L91">
        <v>501.14010000000002</v>
      </c>
      <c r="M91">
        <v>96.970200000000006</v>
      </c>
      <c r="N91">
        <v>124.38</v>
      </c>
      <c r="O91">
        <v>130.4725</v>
      </c>
      <c r="P91">
        <v>143.345144</v>
      </c>
      <c r="Q91">
        <v>22.63</v>
      </c>
      <c r="R91">
        <v>22.45</v>
      </c>
      <c r="S91">
        <v>27.638981000000001</v>
      </c>
      <c r="T91">
        <v>3.09</v>
      </c>
      <c r="U91">
        <v>414</v>
      </c>
      <c r="V91">
        <v>14.039</v>
      </c>
      <c r="W91">
        <v>46.399079999999998</v>
      </c>
      <c r="X91">
        <v>147.80160000000001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50.819474</v>
      </c>
      <c r="AH91">
        <v>165.14201700000001</v>
      </c>
      <c r="AI91">
        <v>0</v>
      </c>
      <c r="AJ91">
        <v>0</v>
      </c>
      <c r="AK91">
        <v>69.837547999999998</v>
      </c>
      <c r="AL91">
        <v>51.128</v>
      </c>
      <c r="AM91">
        <v>18.800616999999999</v>
      </c>
      <c r="AN91">
        <v>0.77966899999999995</v>
      </c>
      <c r="AO91">
        <v>0</v>
      </c>
      <c r="AP91">
        <v>0</v>
      </c>
      <c r="AQ91">
        <v>41.434280999999999</v>
      </c>
      <c r="AR91">
        <v>34.776000000000003</v>
      </c>
      <c r="AS91">
        <v>37.890518999999998</v>
      </c>
      <c r="AT91">
        <v>19.817595000000001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3163.664327</v>
      </c>
    </row>
    <row r="92" spans="1:117">
      <c r="A92" t="s">
        <v>134</v>
      </c>
      <c r="B92">
        <v>0</v>
      </c>
      <c r="C92">
        <v>0</v>
      </c>
      <c r="D92">
        <v>39.080393999999998</v>
      </c>
      <c r="E92">
        <v>0</v>
      </c>
      <c r="F92">
        <v>0</v>
      </c>
      <c r="G92">
        <v>29.4572</v>
      </c>
      <c r="H92">
        <v>0</v>
      </c>
      <c r="I92">
        <v>0</v>
      </c>
      <c r="J92">
        <v>45.215200000000003</v>
      </c>
      <c r="K92">
        <v>612.30070000000001</v>
      </c>
      <c r="L92">
        <v>501.14010000000002</v>
      </c>
      <c r="M92">
        <v>96.970200000000006</v>
      </c>
      <c r="N92">
        <v>124.38</v>
      </c>
      <c r="O92">
        <v>130.4725</v>
      </c>
      <c r="P92">
        <v>143.345144</v>
      </c>
      <c r="Q92">
        <v>22.63</v>
      </c>
      <c r="R92">
        <v>22.45</v>
      </c>
      <c r="S92">
        <v>27.638981000000001</v>
      </c>
      <c r="T92">
        <v>3.09</v>
      </c>
      <c r="U92">
        <v>414</v>
      </c>
      <c r="V92">
        <v>14.039</v>
      </c>
      <c r="W92">
        <v>46.399079999999998</v>
      </c>
      <c r="X92">
        <v>147.80160000000001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50.819474</v>
      </c>
      <c r="AH92">
        <v>156.004604</v>
      </c>
      <c r="AI92">
        <v>0</v>
      </c>
      <c r="AJ92">
        <v>0</v>
      </c>
      <c r="AK92">
        <v>69.837547999999998</v>
      </c>
      <c r="AL92">
        <v>51.128</v>
      </c>
      <c r="AM92">
        <v>18.800616999999999</v>
      </c>
      <c r="AN92">
        <v>0.77966899999999995</v>
      </c>
      <c r="AO92">
        <v>0</v>
      </c>
      <c r="AP92">
        <v>0</v>
      </c>
      <c r="AQ92">
        <v>41.434280999999999</v>
      </c>
      <c r="AR92">
        <v>34.776000000000003</v>
      </c>
      <c r="AS92">
        <v>37.890518999999998</v>
      </c>
      <c r="AT92">
        <v>20.000025000000001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6.0216820000000002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3185.447533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72.4572</v>
      </c>
      <c r="H93">
        <v>0</v>
      </c>
      <c r="I93">
        <v>0</v>
      </c>
      <c r="J93">
        <v>87.215199999999996</v>
      </c>
      <c r="K93">
        <v>681.00539100000003</v>
      </c>
      <c r="L93">
        <v>501.14010000000002</v>
      </c>
      <c r="M93">
        <v>96.970200000000006</v>
      </c>
      <c r="N93">
        <v>124.38</v>
      </c>
      <c r="O93">
        <v>130.4725</v>
      </c>
      <c r="P93">
        <v>149.81030000000001</v>
      </c>
      <c r="Q93">
        <v>22.63</v>
      </c>
      <c r="R93">
        <v>22.45</v>
      </c>
      <c r="S93">
        <v>27.638981000000001</v>
      </c>
      <c r="T93">
        <v>3.09</v>
      </c>
      <c r="U93">
        <v>414</v>
      </c>
      <c r="V93">
        <v>14.039</v>
      </c>
      <c r="W93">
        <v>46.399079999999998</v>
      </c>
      <c r="X93">
        <v>147.80160000000001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50.819474</v>
      </c>
      <c r="AH93">
        <v>137.50691499999999</v>
      </c>
      <c r="AI93">
        <v>0</v>
      </c>
      <c r="AJ93">
        <v>0</v>
      </c>
      <c r="AK93">
        <v>69.837547999999998</v>
      </c>
      <c r="AL93">
        <v>51.128</v>
      </c>
      <c r="AM93">
        <v>18.800616999999999</v>
      </c>
      <c r="AN93">
        <v>0.77966899999999995</v>
      </c>
      <c r="AO93">
        <v>0</v>
      </c>
      <c r="AP93">
        <v>0</v>
      </c>
      <c r="AQ93">
        <v>41.434280999999999</v>
      </c>
      <c r="AR93">
        <v>34.776000000000003</v>
      </c>
      <c r="AS93">
        <v>37.890518999999998</v>
      </c>
      <c r="AT93">
        <v>20.000025000000001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3336.209151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78.113947999999993</v>
      </c>
      <c r="H94">
        <v>0</v>
      </c>
      <c r="I94">
        <v>0</v>
      </c>
      <c r="J94">
        <v>97.764911999999995</v>
      </c>
      <c r="K94">
        <v>688.41594699999996</v>
      </c>
      <c r="L94">
        <v>501.14010000000002</v>
      </c>
      <c r="M94">
        <v>96.970200000000006</v>
      </c>
      <c r="N94">
        <v>124.38</v>
      </c>
      <c r="O94">
        <v>130.4725</v>
      </c>
      <c r="P94">
        <v>149.81030000000001</v>
      </c>
      <c r="Q94">
        <v>22.63</v>
      </c>
      <c r="R94">
        <v>22.45</v>
      </c>
      <c r="S94">
        <v>27.638981000000001</v>
      </c>
      <c r="T94">
        <v>3.09</v>
      </c>
      <c r="U94">
        <v>414</v>
      </c>
      <c r="V94">
        <v>14.039</v>
      </c>
      <c r="W94">
        <v>46.399079999999998</v>
      </c>
      <c r="X94">
        <v>147.80160000000001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59.175403000000003</v>
      </c>
      <c r="AF94">
        <v>9.222505</v>
      </c>
      <c r="AG94">
        <v>50.819474</v>
      </c>
      <c r="AH94">
        <v>137.618347</v>
      </c>
      <c r="AI94">
        <v>0</v>
      </c>
      <c r="AJ94">
        <v>0</v>
      </c>
      <c r="AK94">
        <v>69.837547999999998</v>
      </c>
      <c r="AL94">
        <v>51.128</v>
      </c>
      <c r="AM94">
        <v>18.800616999999999</v>
      </c>
      <c r="AN94">
        <v>0.77966899999999995</v>
      </c>
      <c r="AO94">
        <v>0</v>
      </c>
      <c r="AP94">
        <v>0</v>
      </c>
      <c r="AQ94">
        <v>30.836666999999998</v>
      </c>
      <c r="AR94">
        <v>34.776000000000003</v>
      </c>
      <c r="AS94">
        <v>35.154834000000001</v>
      </c>
      <c r="AT94">
        <v>20.000025000000001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5.3132479999999997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3324.6361330000004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78.113947999999993</v>
      </c>
      <c r="H95">
        <v>0</v>
      </c>
      <c r="I95">
        <v>0</v>
      </c>
      <c r="J95">
        <v>97.764911999999995</v>
      </c>
      <c r="K95">
        <v>688.41594699999996</v>
      </c>
      <c r="L95">
        <v>501.14010000000002</v>
      </c>
      <c r="M95">
        <v>96.970200000000006</v>
      </c>
      <c r="N95">
        <v>124.38</v>
      </c>
      <c r="O95">
        <v>130.4725</v>
      </c>
      <c r="P95">
        <v>149.81030000000001</v>
      </c>
      <c r="Q95">
        <v>22.63</v>
      </c>
      <c r="R95">
        <v>22.45</v>
      </c>
      <c r="S95">
        <v>27.638981000000001</v>
      </c>
      <c r="T95">
        <v>3.09</v>
      </c>
      <c r="U95">
        <v>414</v>
      </c>
      <c r="V95">
        <v>14.039</v>
      </c>
      <c r="W95">
        <v>46.399079999999998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50.819474</v>
      </c>
      <c r="AH95">
        <v>100.288674</v>
      </c>
      <c r="AI95">
        <v>0</v>
      </c>
      <c r="AJ95">
        <v>0</v>
      </c>
      <c r="AK95">
        <v>69.837547999999998</v>
      </c>
      <c r="AL95">
        <v>51.128</v>
      </c>
      <c r="AM95">
        <v>18.800616999999999</v>
      </c>
      <c r="AN95">
        <v>0.77966899999999995</v>
      </c>
      <c r="AO95">
        <v>0</v>
      </c>
      <c r="AP95">
        <v>0</v>
      </c>
      <c r="AQ95">
        <v>20.557777999999999</v>
      </c>
      <c r="AR95">
        <v>34.776000000000003</v>
      </c>
      <c r="AS95">
        <v>35.154834000000001</v>
      </c>
      <c r="AT95">
        <v>20.000025000000001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8.3379539999999999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3274.6430540000006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78.113947999999993</v>
      </c>
      <c r="H96">
        <v>0</v>
      </c>
      <c r="I96">
        <v>0</v>
      </c>
      <c r="J96">
        <v>97.764911999999995</v>
      </c>
      <c r="K96">
        <v>688.41594699999996</v>
      </c>
      <c r="L96">
        <v>501.14010000000002</v>
      </c>
      <c r="M96">
        <v>96.970200000000006</v>
      </c>
      <c r="N96">
        <v>124.38</v>
      </c>
      <c r="O96">
        <v>130.4725</v>
      </c>
      <c r="P96">
        <v>149.81030000000001</v>
      </c>
      <c r="Q96">
        <v>22.63</v>
      </c>
      <c r="R96">
        <v>22.45</v>
      </c>
      <c r="S96">
        <v>27.638981000000001</v>
      </c>
      <c r="T96">
        <v>3.09</v>
      </c>
      <c r="U96">
        <v>414</v>
      </c>
      <c r="V96">
        <v>14.039</v>
      </c>
      <c r="W96">
        <v>46.399079999999998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50.819474</v>
      </c>
      <c r="AH96">
        <v>66.859116</v>
      </c>
      <c r="AI96">
        <v>0</v>
      </c>
      <c r="AJ96">
        <v>0</v>
      </c>
      <c r="AK96">
        <v>69.837547999999998</v>
      </c>
      <c r="AL96">
        <v>51.128</v>
      </c>
      <c r="AM96">
        <v>18.800616999999999</v>
      </c>
      <c r="AN96">
        <v>0.77966899999999995</v>
      </c>
      <c r="AO96">
        <v>0</v>
      </c>
      <c r="AP96">
        <v>0</v>
      </c>
      <c r="AQ96">
        <v>20.557777999999999</v>
      </c>
      <c r="AR96">
        <v>34.776000000000003</v>
      </c>
      <c r="AS96">
        <v>35.154834000000001</v>
      </c>
      <c r="AT96">
        <v>20.000025000000001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6.9561019999999996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3238.5533850000006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78.113947999999993</v>
      </c>
      <c r="H97">
        <v>0</v>
      </c>
      <c r="I97">
        <v>0</v>
      </c>
      <c r="J97">
        <v>97.764911999999995</v>
      </c>
      <c r="K97">
        <v>688.41594699999996</v>
      </c>
      <c r="L97">
        <v>501.14010000000002</v>
      </c>
      <c r="M97">
        <v>96.970200000000006</v>
      </c>
      <c r="N97">
        <v>124.38</v>
      </c>
      <c r="O97">
        <v>130.4725</v>
      </c>
      <c r="P97">
        <v>149.81030000000001</v>
      </c>
      <c r="Q97">
        <v>22.63</v>
      </c>
      <c r="R97">
        <v>22.45</v>
      </c>
      <c r="S97">
        <v>27.638981000000001</v>
      </c>
      <c r="T97">
        <v>3.09</v>
      </c>
      <c r="U97">
        <v>414</v>
      </c>
      <c r="V97">
        <v>14.039</v>
      </c>
      <c r="W97">
        <v>46.399079999999998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50.819474</v>
      </c>
      <c r="AH97">
        <v>44.572744</v>
      </c>
      <c r="AI97">
        <v>0</v>
      </c>
      <c r="AJ97">
        <v>0</v>
      </c>
      <c r="AK97">
        <v>69.837547999999998</v>
      </c>
      <c r="AL97">
        <v>51.128</v>
      </c>
      <c r="AM97">
        <v>18.800616999999999</v>
      </c>
      <c r="AN97">
        <v>0.77966899999999995</v>
      </c>
      <c r="AO97">
        <v>0</v>
      </c>
      <c r="AP97">
        <v>0</v>
      </c>
      <c r="AQ97">
        <v>20.557777999999999</v>
      </c>
      <c r="AR97">
        <v>34.776000000000003</v>
      </c>
      <c r="AS97">
        <v>35.154834000000001</v>
      </c>
      <c r="AT97">
        <v>18.296861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3213.7014090000007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78.113947999999993</v>
      </c>
      <c r="H98">
        <v>0</v>
      </c>
      <c r="I98">
        <v>0</v>
      </c>
      <c r="J98">
        <v>97.764911999999995</v>
      </c>
      <c r="K98">
        <v>688.41594699999996</v>
      </c>
      <c r="L98">
        <v>501.14010000000002</v>
      </c>
      <c r="M98">
        <v>96.970200000000006</v>
      </c>
      <c r="N98">
        <v>124.38</v>
      </c>
      <c r="O98">
        <v>130.4725</v>
      </c>
      <c r="P98">
        <v>149.81030000000001</v>
      </c>
      <c r="Q98">
        <v>22.63</v>
      </c>
      <c r="R98">
        <v>22.45</v>
      </c>
      <c r="S98">
        <v>27.638981000000001</v>
      </c>
      <c r="T98">
        <v>3.09</v>
      </c>
      <c r="U98">
        <v>414</v>
      </c>
      <c r="V98">
        <v>14.039</v>
      </c>
      <c r="W98">
        <v>46.399079999999998</v>
      </c>
      <c r="X98">
        <v>147.80160000000001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50.819474</v>
      </c>
      <c r="AH98">
        <v>44.572744</v>
      </c>
      <c r="AI98">
        <v>0</v>
      </c>
      <c r="AJ98">
        <v>0</v>
      </c>
      <c r="AK98">
        <v>69.837547999999998</v>
      </c>
      <c r="AL98">
        <v>51.128</v>
      </c>
      <c r="AM98">
        <v>18.800616999999999</v>
      </c>
      <c r="AN98">
        <v>0.77966899999999995</v>
      </c>
      <c r="AO98">
        <v>0</v>
      </c>
      <c r="AP98">
        <v>0</v>
      </c>
      <c r="AQ98">
        <v>20.557777999999999</v>
      </c>
      <c r="AR98">
        <v>34.776000000000003</v>
      </c>
      <c r="AS98">
        <v>35.154834000000001</v>
      </c>
      <c r="AT98">
        <v>17.012452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6.9561019999999996</v>
      </c>
      <c r="BA98">
        <v>1.7248810000000001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3212.4170000000008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0.18386012749999997</v>
      </c>
      <c r="E99">
        <f t="shared" si="2"/>
        <v>0</v>
      </c>
      <c r="F99">
        <f t="shared" si="2"/>
        <v>0</v>
      </c>
      <c r="G99">
        <f t="shared" si="2"/>
        <v>0.22415760524999995</v>
      </c>
      <c r="H99">
        <f t="shared" si="2"/>
        <v>0</v>
      </c>
      <c r="I99">
        <f t="shared" si="2"/>
        <v>0</v>
      </c>
      <c r="J99">
        <f t="shared" si="2"/>
        <v>0.25562090699999995</v>
      </c>
      <c r="K99">
        <f t="shared" si="2"/>
        <v>12.431757013499993</v>
      </c>
      <c r="L99">
        <f t="shared" si="2"/>
        <v>10.599186978249984</v>
      </c>
      <c r="M99">
        <f t="shared" si="2"/>
        <v>2.0733506567499989</v>
      </c>
      <c r="N99">
        <f t="shared" si="2"/>
        <v>2.9229102234999953</v>
      </c>
      <c r="O99">
        <f t="shared" si="2"/>
        <v>3.0490397614999969</v>
      </c>
      <c r="P99">
        <f t="shared" si="2"/>
        <v>3.5521415319999963</v>
      </c>
      <c r="Q99">
        <f t="shared" si="2"/>
        <v>0.47434870725000106</v>
      </c>
      <c r="R99">
        <f t="shared" si="2"/>
        <v>0.48053975900000051</v>
      </c>
      <c r="S99">
        <f t="shared" si="2"/>
        <v>0.58283691525000036</v>
      </c>
      <c r="T99">
        <f t="shared" si="2"/>
        <v>6.886800000000004E-2</v>
      </c>
      <c r="U99">
        <f t="shared" si="2"/>
        <v>9.8278593749999992</v>
      </c>
      <c r="V99">
        <f t="shared" si="2"/>
        <v>0.34970212549999968</v>
      </c>
      <c r="W99">
        <f t="shared" si="2"/>
        <v>1.0721276300000013</v>
      </c>
      <c r="X99">
        <f t="shared" si="2"/>
        <v>3.4179195385000063</v>
      </c>
      <c r="Y99">
        <f t="shared" si="2"/>
        <v>0</v>
      </c>
      <c r="Z99">
        <f t="shared" si="2"/>
        <v>0.40947720000000021</v>
      </c>
      <c r="AA99">
        <f t="shared" si="2"/>
        <v>0.62988595999999963</v>
      </c>
      <c r="AB99">
        <f t="shared" si="2"/>
        <v>0.97043836024999974</v>
      </c>
      <c r="AC99">
        <f t="shared" si="2"/>
        <v>0.60346676200000049</v>
      </c>
      <c r="AD99">
        <f t="shared" si="2"/>
        <v>0.41531262299999988</v>
      </c>
      <c r="AE99">
        <f t="shared" si="2"/>
        <v>1.4075459085000013</v>
      </c>
      <c r="AF99">
        <f t="shared" si="2"/>
        <v>0.14525445375000004</v>
      </c>
      <c r="AG99">
        <f t="shared" si="2"/>
        <v>1.2069625074999983</v>
      </c>
      <c r="AH99">
        <f t="shared" si="2"/>
        <v>1.7570575714999994</v>
      </c>
      <c r="AI99">
        <f t="shared" si="2"/>
        <v>0.14295791700000005</v>
      </c>
      <c r="AJ99">
        <f t="shared" si="2"/>
        <v>0</v>
      </c>
      <c r="AK99">
        <f t="shared" si="2"/>
        <v>1.6761011520000035</v>
      </c>
      <c r="AL99">
        <f t="shared" si="2"/>
        <v>1.4994738499999987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4.5251325000000009E-2</v>
      </c>
      <c r="AQ99">
        <f t="shared" si="2"/>
        <v>0.21007977275000009</v>
      </c>
      <c r="AR99">
        <f t="shared" si="2"/>
        <v>0.84952799999999828</v>
      </c>
      <c r="AS99">
        <f t="shared" si="2"/>
        <v>0.85192307099999953</v>
      </c>
      <c r="AT99">
        <f t="shared" si="2"/>
        <v>0.46529413425000071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7.0263659749999971E-2</v>
      </c>
      <c r="BA99">
        <f t="shared" si="3"/>
        <v>6.7616864499999915E-2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65.726616277499971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4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47.284855999999998</v>
      </c>
      <c r="E3">
        <v>0</v>
      </c>
      <c r="F3">
        <v>0</v>
      </c>
      <c r="G3">
        <v>77.637773999999993</v>
      </c>
      <c r="H3">
        <v>0</v>
      </c>
      <c r="I3">
        <v>0</v>
      </c>
      <c r="J3">
        <v>49.916048000000004</v>
      </c>
      <c r="K3">
        <v>665.97358699999995</v>
      </c>
      <c r="L3">
        <v>534.43413099999998</v>
      </c>
      <c r="M3">
        <v>93.891919000000001</v>
      </c>
      <c r="N3">
        <v>120.32521199999999</v>
      </c>
      <c r="O3">
        <v>126.323189</v>
      </c>
      <c r="P3">
        <v>145.09931</v>
      </c>
      <c r="Q3">
        <v>21.892261999999999</v>
      </c>
      <c r="R3">
        <v>21.232979</v>
      </c>
      <c r="S3">
        <v>26.737950000000001</v>
      </c>
      <c r="T3">
        <v>2.9892660000000002</v>
      </c>
      <c r="U3">
        <v>401.591925</v>
      </c>
      <c r="V3">
        <v>17.777235000000001</v>
      </c>
      <c r="W3">
        <v>44.886470000000003</v>
      </c>
      <c r="X3">
        <v>143.33636899999999</v>
      </c>
      <c r="Y3">
        <v>0</v>
      </c>
      <c r="Z3">
        <v>18.924665999999998</v>
      </c>
      <c r="AA3">
        <v>27.182701999999999</v>
      </c>
      <c r="AB3">
        <v>46.918734000000001</v>
      </c>
      <c r="AC3">
        <v>33.695754000000001</v>
      </c>
      <c r="AD3">
        <v>0</v>
      </c>
      <c r="AE3">
        <v>56.455902999999999</v>
      </c>
      <c r="AF3">
        <v>8.9218510000000002</v>
      </c>
      <c r="AG3">
        <v>0</v>
      </c>
      <c r="AH3">
        <v>43.119672999999999</v>
      </c>
      <c r="AI3">
        <v>0</v>
      </c>
      <c r="AJ3">
        <v>0</v>
      </c>
      <c r="AK3">
        <v>67.560844000000003</v>
      </c>
      <c r="AL3">
        <v>35.971801999999997</v>
      </c>
      <c r="AM3">
        <v>18.187716999999999</v>
      </c>
      <c r="AN3">
        <v>0.75425200000000003</v>
      </c>
      <c r="AO3">
        <v>0</v>
      </c>
      <c r="AP3">
        <v>0.24784800000000001</v>
      </c>
      <c r="AQ3">
        <v>10.020880999999999</v>
      </c>
      <c r="AR3">
        <v>33.642302000000001</v>
      </c>
      <c r="AS3">
        <v>34.008786000000001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1.8126150000000001</v>
      </c>
      <c r="BA3">
        <v>1.66865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3010.3360649999995</v>
      </c>
    </row>
    <row r="4" spans="1:117">
      <c r="A4" t="s">
        <v>46</v>
      </c>
      <c r="B4">
        <v>0</v>
      </c>
      <c r="C4">
        <v>0</v>
      </c>
      <c r="D4">
        <v>47.284855999999998</v>
      </c>
      <c r="E4">
        <v>0</v>
      </c>
      <c r="F4">
        <v>0</v>
      </c>
      <c r="G4">
        <v>77.637773999999993</v>
      </c>
      <c r="H4">
        <v>0</v>
      </c>
      <c r="I4">
        <v>0</v>
      </c>
      <c r="J4">
        <v>49.916048000000004</v>
      </c>
      <c r="K4">
        <v>665.97358699999995</v>
      </c>
      <c r="L4">
        <v>534.43413099999998</v>
      </c>
      <c r="M4">
        <v>93.891919000000001</v>
      </c>
      <c r="N4">
        <v>120.32521199999999</v>
      </c>
      <c r="O4">
        <v>126.323189</v>
      </c>
      <c r="P4">
        <v>145.09931</v>
      </c>
      <c r="Q4">
        <v>21.892261999999999</v>
      </c>
      <c r="R4">
        <v>21.232979</v>
      </c>
      <c r="S4">
        <v>26.737950000000001</v>
      </c>
      <c r="T4">
        <v>2.9892660000000002</v>
      </c>
      <c r="U4">
        <v>401.591925</v>
      </c>
      <c r="V4">
        <v>17.818154</v>
      </c>
      <c r="W4">
        <v>44.886470000000003</v>
      </c>
      <c r="X4">
        <v>143.33636899999999</v>
      </c>
      <c r="Y4">
        <v>0</v>
      </c>
      <c r="Z4">
        <v>18.924665999999998</v>
      </c>
      <c r="AA4">
        <v>27.182701999999999</v>
      </c>
      <c r="AB4">
        <v>46.918734000000001</v>
      </c>
      <c r="AC4">
        <v>33.695754000000001</v>
      </c>
      <c r="AD4">
        <v>0</v>
      </c>
      <c r="AE4">
        <v>56.455902999999999</v>
      </c>
      <c r="AF4">
        <v>8.9218510000000002</v>
      </c>
      <c r="AG4">
        <v>49.162759000000001</v>
      </c>
      <c r="AH4">
        <v>43.119672999999999</v>
      </c>
      <c r="AI4">
        <v>0</v>
      </c>
      <c r="AJ4">
        <v>0</v>
      </c>
      <c r="AK4">
        <v>67.560844000000003</v>
      </c>
      <c r="AL4">
        <v>35.971801999999997</v>
      </c>
      <c r="AM4">
        <v>18.187716999999999</v>
      </c>
      <c r="AN4">
        <v>0.75425200000000003</v>
      </c>
      <c r="AO4">
        <v>0</v>
      </c>
      <c r="AP4">
        <v>0.24784800000000001</v>
      </c>
      <c r="AQ4">
        <v>0</v>
      </c>
      <c r="AR4">
        <v>33.642302000000001</v>
      </c>
      <c r="AS4">
        <v>34.008786000000001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1.8126150000000001</v>
      </c>
      <c r="BA4">
        <v>1.66865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3049.5188619999994</v>
      </c>
    </row>
    <row r="5" spans="1:117">
      <c r="A5" t="s">
        <v>47</v>
      </c>
      <c r="B5">
        <v>0</v>
      </c>
      <c r="C5">
        <v>0</v>
      </c>
      <c r="D5">
        <v>47.284855999999998</v>
      </c>
      <c r="E5">
        <v>0</v>
      </c>
      <c r="F5">
        <v>0</v>
      </c>
      <c r="G5">
        <v>62.110219000000001</v>
      </c>
      <c r="H5">
        <v>0</v>
      </c>
      <c r="I5">
        <v>0</v>
      </c>
      <c r="J5">
        <v>49.916048000000004</v>
      </c>
      <c r="K5">
        <v>665.97358699999995</v>
      </c>
      <c r="L5">
        <v>534.43413099999998</v>
      </c>
      <c r="M5">
        <v>93.891919000000001</v>
      </c>
      <c r="N5">
        <v>120.32521199999999</v>
      </c>
      <c r="O5">
        <v>126.323189</v>
      </c>
      <c r="P5">
        <v>145.09931</v>
      </c>
      <c r="Q5">
        <v>21.892261999999999</v>
      </c>
      <c r="R5">
        <v>21.232979</v>
      </c>
      <c r="S5">
        <v>26.737950000000001</v>
      </c>
      <c r="T5">
        <v>2.9892660000000002</v>
      </c>
      <c r="U5">
        <v>401.591925</v>
      </c>
      <c r="V5">
        <v>17.818154</v>
      </c>
      <c r="W5">
        <v>44.886470000000003</v>
      </c>
      <c r="X5">
        <v>143.33636899999999</v>
      </c>
      <c r="Y5">
        <v>0</v>
      </c>
      <c r="Z5">
        <v>18.924665999999998</v>
      </c>
      <c r="AA5">
        <v>27.182701999999999</v>
      </c>
      <c r="AB5">
        <v>46.918734000000001</v>
      </c>
      <c r="AC5">
        <v>33.695754000000001</v>
      </c>
      <c r="AD5">
        <v>0</v>
      </c>
      <c r="AE5">
        <v>56.455902999999999</v>
      </c>
      <c r="AF5">
        <v>8.9218510000000002</v>
      </c>
      <c r="AG5">
        <v>49.162759000000001</v>
      </c>
      <c r="AH5">
        <v>43.119672999999999</v>
      </c>
      <c r="AI5">
        <v>0</v>
      </c>
      <c r="AJ5">
        <v>0</v>
      </c>
      <c r="AK5">
        <v>67.560844000000003</v>
      </c>
      <c r="AL5">
        <v>64.636831000000001</v>
      </c>
      <c r="AM5">
        <v>18.187716999999999</v>
      </c>
      <c r="AN5">
        <v>0.75425200000000003</v>
      </c>
      <c r="AO5">
        <v>0</v>
      </c>
      <c r="AP5">
        <v>0.24784800000000001</v>
      </c>
      <c r="AQ5">
        <v>0</v>
      </c>
      <c r="AR5">
        <v>33.642302000000001</v>
      </c>
      <c r="AS5">
        <v>34.008786000000001</v>
      </c>
      <c r="AT5">
        <v>17.691206999999999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0</v>
      </c>
      <c r="BA5">
        <v>1.66865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3059.1869039999992</v>
      </c>
    </row>
    <row r="6" spans="1:117">
      <c r="A6" t="s">
        <v>48</v>
      </c>
      <c r="B6">
        <v>0</v>
      </c>
      <c r="C6">
        <v>0</v>
      </c>
      <c r="D6">
        <v>47.284855999999998</v>
      </c>
      <c r="E6">
        <v>0</v>
      </c>
      <c r="F6">
        <v>0</v>
      </c>
      <c r="G6">
        <v>54.346440999999999</v>
      </c>
      <c r="H6">
        <v>0</v>
      </c>
      <c r="I6">
        <v>0</v>
      </c>
      <c r="J6">
        <v>49.916048000000004</v>
      </c>
      <c r="K6">
        <v>665.97358699999995</v>
      </c>
      <c r="L6">
        <v>534.43413099999998</v>
      </c>
      <c r="M6">
        <v>93.891919000000001</v>
      </c>
      <c r="N6">
        <v>120.32521199999999</v>
      </c>
      <c r="O6">
        <v>126.323189</v>
      </c>
      <c r="P6">
        <v>145.09931</v>
      </c>
      <c r="Q6">
        <v>21.892261999999999</v>
      </c>
      <c r="R6">
        <v>21.232979</v>
      </c>
      <c r="S6">
        <v>26.737950000000001</v>
      </c>
      <c r="T6">
        <v>2.9892660000000002</v>
      </c>
      <c r="U6">
        <v>401.591925</v>
      </c>
      <c r="V6">
        <v>17.818154</v>
      </c>
      <c r="W6">
        <v>44.886470000000003</v>
      </c>
      <c r="X6">
        <v>143.33636899999999</v>
      </c>
      <c r="Y6">
        <v>0</v>
      </c>
      <c r="Z6">
        <v>18.924665999999998</v>
      </c>
      <c r="AA6">
        <v>27.182701999999999</v>
      </c>
      <c r="AB6">
        <v>46.918734000000001</v>
      </c>
      <c r="AC6">
        <v>33.695754000000001</v>
      </c>
      <c r="AD6">
        <v>0</v>
      </c>
      <c r="AE6">
        <v>56.455902999999999</v>
      </c>
      <c r="AF6">
        <v>8.9218510000000002</v>
      </c>
      <c r="AG6">
        <v>49.162759000000001</v>
      </c>
      <c r="AH6">
        <v>43.119672999999999</v>
      </c>
      <c r="AI6">
        <v>0</v>
      </c>
      <c r="AJ6">
        <v>0</v>
      </c>
      <c r="AK6">
        <v>67.560844000000003</v>
      </c>
      <c r="AL6">
        <v>76.788555000000002</v>
      </c>
      <c r="AM6">
        <v>18.187716999999999</v>
      </c>
      <c r="AN6">
        <v>0.75425200000000003</v>
      </c>
      <c r="AO6">
        <v>0</v>
      </c>
      <c r="AP6">
        <v>0.24784800000000001</v>
      </c>
      <c r="AQ6">
        <v>0</v>
      </c>
      <c r="AR6">
        <v>33.642302000000001</v>
      </c>
      <c r="AS6">
        <v>34.008786000000001</v>
      </c>
      <c r="AT6">
        <v>15.778843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0</v>
      </c>
      <c r="BA6">
        <v>1.66865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3061.6624859999997</v>
      </c>
    </row>
    <row r="7" spans="1:117">
      <c r="A7" t="s">
        <v>49</v>
      </c>
      <c r="B7">
        <v>0</v>
      </c>
      <c r="C7">
        <v>0</v>
      </c>
      <c r="D7">
        <v>47.284855999999998</v>
      </c>
      <c r="E7">
        <v>0</v>
      </c>
      <c r="F7">
        <v>0</v>
      </c>
      <c r="G7">
        <v>34.239561000000002</v>
      </c>
      <c r="H7">
        <v>0</v>
      </c>
      <c r="I7">
        <v>0</v>
      </c>
      <c r="J7">
        <v>29.021999999999998</v>
      </c>
      <c r="K7">
        <v>665.97358699999995</v>
      </c>
      <c r="L7">
        <v>534.43413099999998</v>
      </c>
      <c r="M7">
        <v>93.891919000000001</v>
      </c>
      <c r="N7">
        <v>120.32521199999999</v>
      </c>
      <c r="O7">
        <v>126.323189</v>
      </c>
      <c r="P7">
        <v>145.09931</v>
      </c>
      <c r="Q7">
        <v>21.892261999999999</v>
      </c>
      <c r="R7">
        <v>21.232979</v>
      </c>
      <c r="S7">
        <v>26.737950000000001</v>
      </c>
      <c r="T7">
        <v>2.9892660000000002</v>
      </c>
      <c r="U7">
        <v>401.591925</v>
      </c>
      <c r="V7">
        <v>17.818154</v>
      </c>
      <c r="W7">
        <v>44.886470000000003</v>
      </c>
      <c r="X7">
        <v>143.33636899999999</v>
      </c>
      <c r="Y7">
        <v>0</v>
      </c>
      <c r="Z7">
        <v>18.924665999999998</v>
      </c>
      <c r="AA7">
        <v>27.182701999999999</v>
      </c>
      <c r="AB7">
        <v>46.918734000000001</v>
      </c>
      <c r="AC7">
        <v>33.695754000000001</v>
      </c>
      <c r="AD7">
        <v>0</v>
      </c>
      <c r="AE7">
        <v>56.455902999999999</v>
      </c>
      <c r="AF7">
        <v>8.9218510000000002</v>
      </c>
      <c r="AG7">
        <v>49.162759000000001</v>
      </c>
      <c r="AH7">
        <v>43.119672999999999</v>
      </c>
      <c r="AI7">
        <v>0</v>
      </c>
      <c r="AJ7">
        <v>0</v>
      </c>
      <c r="AK7">
        <v>67.560844000000003</v>
      </c>
      <c r="AL7">
        <v>76.788555000000002</v>
      </c>
      <c r="AM7">
        <v>18.187716999999999</v>
      </c>
      <c r="AN7">
        <v>0.75425200000000003</v>
      </c>
      <c r="AO7">
        <v>0</v>
      </c>
      <c r="AP7">
        <v>0.24784800000000001</v>
      </c>
      <c r="AQ7">
        <v>0</v>
      </c>
      <c r="AR7">
        <v>33.642302000000001</v>
      </c>
      <c r="AS7">
        <v>34.008786000000001</v>
      </c>
      <c r="AT7">
        <v>15.159843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1.66865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3020.0425579999996</v>
      </c>
    </row>
    <row r="8" spans="1:117">
      <c r="A8" t="s">
        <v>50</v>
      </c>
      <c r="B8">
        <v>0</v>
      </c>
      <c r="C8">
        <v>0</v>
      </c>
      <c r="D8">
        <v>27.936855999999999</v>
      </c>
      <c r="E8">
        <v>0</v>
      </c>
      <c r="F8">
        <v>0</v>
      </c>
      <c r="G8">
        <v>9.6739999999999995</v>
      </c>
      <c r="H8">
        <v>0</v>
      </c>
      <c r="I8">
        <v>0</v>
      </c>
      <c r="J8">
        <v>9.6739999999999995</v>
      </c>
      <c r="K8">
        <v>665.97358699999995</v>
      </c>
      <c r="L8">
        <v>534.43413099999998</v>
      </c>
      <c r="M8">
        <v>93.891919000000001</v>
      </c>
      <c r="N8">
        <v>120.32521199999999</v>
      </c>
      <c r="O8">
        <v>126.323189</v>
      </c>
      <c r="P8">
        <v>145.09931</v>
      </c>
      <c r="Q8">
        <v>21.892261999999999</v>
      </c>
      <c r="R8">
        <v>21.232979</v>
      </c>
      <c r="S8">
        <v>26.737950000000001</v>
      </c>
      <c r="T8">
        <v>2.9892660000000002</v>
      </c>
      <c r="U8">
        <v>401.591925</v>
      </c>
      <c r="V8">
        <v>17.818154</v>
      </c>
      <c r="W8">
        <v>44.886470000000003</v>
      </c>
      <c r="X8">
        <v>143.33636899999999</v>
      </c>
      <c r="Y8">
        <v>0</v>
      </c>
      <c r="Z8">
        <v>18.924665999999998</v>
      </c>
      <c r="AA8">
        <v>27.182701999999999</v>
      </c>
      <c r="AB8">
        <v>46.918734000000001</v>
      </c>
      <c r="AC8">
        <v>33.695754000000001</v>
      </c>
      <c r="AD8">
        <v>0</v>
      </c>
      <c r="AE8">
        <v>56.455902999999999</v>
      </c>
      <c r="AF8">
        <v>8.9218510000000002</v>
      </c>
      <c r="AG8">
        <v>49.162759000000001</v>
      </c>
      <c r="AH8">
        <v>43.119672999999999</v>
      </c>
      <c r="AI8">
        <v>0</v>
      </c>
      <c r="AJ8">
        <v>0</v>
      </c>
      <c r="AK8">
        <v>67.560844000000003</v>
      </c>
      <c r="AL8">
        <v>76.788555000000002</v>
      </c>
      <c r="AM8">
        <v>18.187716999999999</v>
      </c>
      <c r="AN8">
        <v>0.75425200000000003</v>
      </c>
      <c r="AO8">
        <v>0</v>
      </c>
      <c r="AP8">
        <v>0.24784800000000001</v>
      </c>
      <c r="AQ8">
        <v>0</v>
      </c>
      <c r="AR8">
        <v>33.642302000000001</v>
      </c>
      <c r="AS8">
        <v>34.008786000000001</v>
      </c>
      <c r="AT8">
        <v>15.220452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1.66865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2956.841606</v>
      </c>
    </row>
    <row r="9" spans="1:117">
      <c r="A9" t="s">
        <v>51</v>
      </c>
      <c r="B9">
        <v>0</v>
      </c>
      <c r="C9">
        <v>0</v>
      </c>
      <c r="D9">
        <v>0.953179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665.97358699999995</v>
      </c>
      <c r="L9">
        <v>534.43413099999998</v>
      </c>
      <c r="M9">
        <v>93.891919000000001</v>
      </c>
      <c r="N9">
        <v>120.32521199999999</v>
      </c>
      <c r="O9">
        <v>126.323189</v>
      </c>
      <c r="P9">
        <v>145.09931</v>
      </c>
      <c r="Q9">
        <v>21.892261999999999</v>
      </c>
      <c r="R9">
        <v>21.232979</v>
      </c>
      <c r="S9">
        <v>26.737950000000001</v>
      </c>
      <c r="T9">
        <v>2.9892660000000002</v>
      </c>
      <c r="U9">
        <v>401.591925</v>
      </c>
      <c r="V9">
        <v>17.818154</v>
      </c>
      <c r="W9">
        <v>44.886470000000003</v>
      </c>
      <c r="X9">
        <v>143.33636899999999</v>
      </c>
      <c r="Y9">
        <v>0</v>
      </c>
      <c r="Z9">
        <v>18.924665999999998</v>
      </c>
      <c r="AA9">
        <v>27.182701999999999</v>
      </c>
      <c r="AB9">
        <v>46.918734000000001</v>
      </c>
      <c r="AC9">
        <v>33.695754000000001</v>
      </c>
      <c r="AD9">
        <v>0</v>
      </c>
      <c r="AE9">
        <v>56.455902999999999</v>
      </c>
      <c r="AF9">
        <v>8.9218510000000002</v>
      </c>
      <c r="AG9">
        <v>49.162759000000001</v>
      </c>
      <c r="AH9">
        <v>43.119672999999999</v>
      </c>
      <c r="AI9">
        <v>0</v>
      </c>
      <c r="AJ9">
        <v>0</v>
      </c>
      <c r="AK9">
        <v>67.560844000000003</v>
      </c>
      <c r="AL9">
        <v>76.788555000000002</v>
      </c>
      <c r="AM9">
        <v>18.187716999999999</v>
      </c>
      <c r="AN9">
        <v>0.75425200000000003</v>
      </c>
      <c r="AO9">
        <v>0</v>
      </c>
      <c r="AP9">
        <v>0.49569600000000003</v>
      </c>
      <c r="AQ9">
        <v>0</v>
      </c>
      <c r="AR9">
        <v>33.642302000000001</v>
      </c>
      <c r="AS9">
        <v>34.008786000000001</v>
      </c>
      <c r="AT9">
        <v>16.339755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1.66865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2911.8770799999998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665.97358699999995</v>
      </c>
      <c r="L10">
        <v>534.43413099999998</v>
      </c>
      <c r="M10">
        <v>93.891919000000001</v>
      </c>
      <c r="N10">
        <v>120.32521199999999</v>
      </c>
      <c r="O10">
        <v>126.323189</v>
      </c>
      <c r="P10">
        <v>145.09931</v>
      </c>
      <c r="Q10">
        <v>21.892261999999999</v>
      </c>
      <c r="R10">
        <v>21.232979</v>
      </c>
      <c r="S10">
        <v>26.737950000000001</v>
      </c>
      <c r="T10">
        <v>2.9892660000000002</v>
      </c>
      <c r="U10">
        <v>401.591925</v>
      </c>
      <c r="V10">
        <v>17.818154</v>
      </c>
      <c r="W10">
        <v>44.886470000000003</v>
      </c>
      <c r="X10">
        <v>143.33636899999999</v>
      </c>
      <c r="Y10">
        <v>0</v>
      </c>
      <c r="Z10">
        <v>18.924665999999998</v>
      </c>
      <c r="AA10">
        <v>27.182701999999999</v>
      </c>
      <c r="AB10">
        <v>46.918734000000001</v>
      </c>
      <c r="AC10">
        <v>33.695754000000001</v>
      </c>
      <c r="AD10">
        <v>0</v>
      </c>
      <c r="AE10">
        <v>56.455902999999999</v>
      </c>
      <c r="AF10">
        <v>8.9218510000000002</v>
      </c>
      <c r="AG10">
        <v>49.162759000000001</v>
      </c>
      <c r="AH10">
        <v>43.119672999999999</v>
      </c>
      <c r="AI10">
        <v>0</v>
      </c>
      <c r="AJ10">
        <v>0</v>
      </c>
      <c r="AK10">
        <v>67.560844000000003</v>
      </c>
      <c r="AL10">
        <v>76.788555000000002</v>
      </c>
      <c r="AM10">
        <v>18.187716999999999</v>
      </c>
      <c r="AN10">
        <v>0.75425200000000003</v>
      </c>
      <c r="AO10">
        <v>0</v>
      </c>
      <c r="AP10">
        <v>0.49569600000000003</v>
      </c>
      <c r="AQ10">
        <v>0</v>
      </c>
      <c r="AR10">
        <v>33.642302000000001</v>
      </c>
      <c r="AS10">
        <v>34.008786000000001</v>
      </c>
      <c r="AT10">
        <v>17.615874000000002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1.66865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2912.2000199999998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613.026207</v>
      </c>
      <c r="L11">
        <v>534.43413099999998</v>
      </c>
      <c r="M11">
        <v>93.808971</v>
      </c>
      <c r="N11">
        <v>120.32521199999999</v>
      </c>
      <c r="O11">
        <v>126.21909599999999</v>
      </c>
      <c r="P11">
        <v>144.92648399999999</v>
      </c>
      <c r="Q11">
        <v>21.892261999999999</v>
      </c>
      <c r="R11">
        <v>21.232979</v>
      </c>
      <c r="S11">
        <v>26.737950000000001</v>
      </c>
      <c r="T11">
        <v>2.9892660000000002</v>
      </c>
      <c r="U11">
        <v>401.591925</v>
      </c>
      <c r="V11">
        <v>17.818154</v>
      </c>
      <c r="W11">
        <v>44.886470000000003</v>
      </c>
      <c r="X11">
        <v>143.33636899999999</v>
      </c>
      <c r="Y11">
        <v>0</v>
      </c>
      <c r="Z11">
        <v>18.924665999999998</v>
      </c>
      <c r="AA11">
        <v>27.182701999999999</v>
      </c>
      <c r="AB11">
        <v>46.918734000000001</v>
      </c>
      <c r="AC11">
        <v>33.695754000000001</v>
      </c>
      <c r="AD11">
        <v>0</v>
      </c>
      <c r="AE11">
        <v>56.455902999999999</v>
      </c>
      <c r="AF11">
        <v>8.9218510000000002</v>
      </c>
      <c r="AG11">
        <v>49.162759000000001</v>
      </c>
      <c r="AH11">
        <v>43.119672999999999</v>
      </c>
      <c r="AI11">
        <v>0</v>
      </c>
      <c r="AJ11">
        <v>0</v>
      </c>
      <c r="AK11">
        <v>67.560844000000003</v>
      </c>
      <c r="AL11">
        <v>76.788555000000002</v>
      </c>
      <c r="AM11">
        <v>18.187716999999999</v>
      </c>
      <c r="AN11">
        <v>0.75425200000000003</v>
      </c>
      <c r="AO11">
        <v>0</v>
      </c>
      <c r="AP11">
        <v>0.49569600000000003</v>
      </c>
      <c r="AQ11">
        <v>0</v>
      </c>
      <c r="AR11">
        <v>33.642302000000001</v>
      </c>
      <c r="AS11">
        <v>34.008786000000001</v>
      </c>
      <c r="AT11">
        <v>16.901471999999998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1.66865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2858.178371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594.495451</v>
      </c>
      <c r="L12">
        <v>534.43413099999998</v>
      </c>
      <c r="M12">
        <v>93.808971</v>
      </c>
      <c r="N12">
        <v>120.32521199999999</v>
      </c>
      <c r="O12">
        <v>126.21909599999999</v>
      </c>
      <c r="P12">
        <v>144.92648399999999</v>
      </c>
      <c r="Q12">
        <v>21.892261999999999</v>
      </c>
      <c r="R12">
        <v>21.232979</v>
      </c>
      <c r="S12">
        <v>26.737950000000001</v>
      </c>
      <c r="T12">
        <v>2.9892660000000002</v>
      </c>
      <c r="U12">
        <v>401.591925</v>
      </c>
      <c r="V12">
        <v>17.818154</v>
      </c>
      <c r="W12">
        <v>44.886470000000003</v>
      </c>
      <c r="X12">
        <v>143.33636899999999</v>
      </c>
      <c r="Y12">
        <v>0</v>
      </c>
      <c r="Z12">
        <v>18.924665999999998</v>
      </c>
      <c r="AA12">
        <v>27.182701999999999</v>
      </c>
      <c r="AB12">
        <v>46.918734000000001</v>
      </c>
      <c r="AC12">
        <v>33.695754000000001</v>
      </c>
      <c r="AD12">
        <v>0</v>
      </c>
      <c r="AE12">
        <v>56.455902999999999</v>
      </c>
      <c r="AF12">
        <v>8.9218510000000002</v>
      </c>
      <c r="AG12">
        <v>49.162759000000001</v>
      </c>
      <c r="AH12">
        <v>43.119672999999999</v>
      </c>
      <c r="AI12">
        <v>0</v>
      </c>
      <c r="AJ12">
        <v>0</v>
      </c>
      <c r="AK12">
        <v>67.560844000000003</v>
      </c>
      <c r="AL12">
        <v>76.788555000000002</v>
      </c>
      <c r="AM12">
        <v>18.187716999999999</v>
      </c>
      <c r="AN12">
        <v>0.75425200000000003</v>
      </c>
      <c r="AO12">
        <v>0</v>
      </c>
      <c r="AP12">
        <v>0.49569600000000003</v>
      </c>
      <c r="AQ12">
        <v>0</v>
      </c>
      <c r="AR12">
        <v>33.642302000000001</v>
      </c>
      <c r="AS12">
        <v>34.008786000000001</v>
      </c>
      <c r="AT12">
        <v>18.724587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1.66865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2841.47073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574.531701</v>
      </c>
      <c r="L13">
        <v>511.151523</v>
      </c>
      <c r="M13">
        <v>92.299826999999993</v>
      </c>
      <c r="N13">
        <v>120.32521199999999</v>
      </c>
      <c r="O13">
        <v>124.119838</v>
      </c>
      <c r="P13">
        <v>140.84405599999999</v>
      </c>
      <c r="Q13">
        <v>21.892261999999999</v>
      </c>
      <c r="R13">
        <v>21.232979</v>
      </c>
      <c r="S13">
        <v>26.737950000000001</v>
      </c>
      <c r="T13">
        <v>2.9892660000000002</v>
      </c>
      <c r="U13">
        <v>401.591925</v>
      </c>
      <c r="V13">
        <v>17.818154</v>
      </c>
      <c r="W13">
        <v>44.886470000000003</v>
      </c>
      <c r="X13">
        <v>143.33636899999999</v>
      </c>
      <c r="Y13">
        <v>0</v>
      </c>
      <c r="Z13">
        <v>18.924665999999998</v>
      </c>
      <c r="AA13">
        <v>27.182701999999999</v>
      </c>
      <c r="AB13">
        <v>46.918734000000001</v>
      </c>
      <c r="AC13">
        <v>33.695754000000001</v>
      </c>
      <c r="AD13">
        <v>0</v>
      </c>
      <c r="AE13">
        <v>56.455902999999999</v>
      </c>
      <c r="AF13">
        <v>8.9218510000000002</v>
      </c>
      <c r="AG13">
        <v>49.162759000000001</v>
      </c>
      <c r="AH13">
        <v>43.119672999999999</v>
      </c>
      <c r="AI13">
        <v>0</v>
      </c>
      <c r="AJ13">
        <v>0</v>
      </c>
      <c r="AK13">
        <v>67.560844000000003</v>
      </c>
      <c r="AL13">
        <v>76.788555000000002</v>
      </c>
      <c r="AM13">
        <v>18.187716999999999</v>
      </c>
      <c r="AN13">
        <v>0.75425200000000003</v>
      </c>
      <c r="AO13">
        <v>0</v>
      </c>
      <c r="AP13">
        <v>0.49569600000000003</v>
      </c>
      <c r="AQ13">
        <v>0</v>
      </c>
      <c r="AR13">
        <v>33.642302000000001</v>
      </c>
      <c r="AS13">
        <v>34.008786000000001</v>
      </c>
      <c r="AT13">
        <v>16.677793999999999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1.66865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2788.4867490000001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546.47710099999995</v>
      </c>
      <c r="L14">
        <v>449.63704999999999</v>
      </c>
      <c r="M14">
        <v>92.299826999999993</v>
      </c>
      <c r="N14">
        <v>120.32521199999999</v>
      </c>
      <c r="O14">
        <v>124.119838</v>
      </c>
      <c r="P14">
        <v>140.84405599999999</v>
      </c>
      <c r="Q14">
        <v>21.892261999999999</v>
      </c>
      <c r="R14">
        <v>21.232979</v>
      </c>
      <c r="S14">
        <v>26.737950000000001</v>
      </c>
      <c r="T14">
        <v>2.9892660000000002</v>
      </c>
      <c r="U14">
        <v>401.591925</v>
      </c>
      <c r="V14">
        <v>17.818154</v>
      </c>
      <c r="W14">
        <v>44.886470000000003</v>
      </c>
      <c r="X14">
        <v>143.33636899999999</v>
      </c>
      <c r="Y14">
        <v>0</v>
      </c>
      <c r="Z14">
        <v>18.924665999999998</v>
      </c>
      <c r="AA14">
        <v>27.182701999999999</v>
      </c>
      <c r="AB14">
        <v>46.918734000000001</v>
      </c>
      <c r="AC14">
        <v>33.695754000000001</v>
      </c>
      <c r="AD14">
        <v>0</v>
      </c>
      <c r="AE14">
        <v>56.455902999999999</v>
      </c>
      <c r="AF14">
        <v>8.9218510000000002</v>
      </c>
      <c r="AG14">
        <v>49.162759000000001</v>
      </c>
      <c r="AH14">
        <v>43.119672999999999</v>
      </c>
      <c r="AI14">
        <v>0</v>
      </c>
      <c r="AJ14">
        <v>0</v>
      </c>
      <c r="AK14">
        <v>67.560844000000003</v>
      </c>
      <c r="AL14">
        <v>76.788555000000002</v>
      </c>
      <c r="AM14">
        <v>18.187716999999999</v>
      </c>
      <c r="AN14">
        <v>0.75425200000000003</v>
      </c>
      <c r="AO14">
        <v>0</v>
      </c>
      <c r="AP14">
        <v>0.49569600000000003</v>
      </c>
      <c r="AQ14">
        <v>0</v>
      </c>
      <c r="AR14">
        <v>33.642302000000001</v>
      </c>
      <c r="AS14">
        <v>34.008786000000001</v>
      </c>
      <c r="AT14">
        <v>15.984368999999999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1.66865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2698.2242509999996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584.20570099999998</v>
      </c>
      <c r="L15">
        <v>354.37242800000001</v>
      </c>
      <c r="M15">
        <v>92.299826999999993</v>
      </c>
      <c r="N15">
        <v>120.32521199999999</v>
      </c>
      <c r="O15">
        <v>124.119838</v>
      </c>
      <c r="P15">
        <v>140.84405599999999</v>
      </c>
      <c r="Q15">
        <v>21.892261999999999</v>
      </c>
      <c r="R15">
        <v>21.718129999999999</v>
      </c>
      <c r="S15">
        <v>26.737950000000001</v>
      </c>
      <c r="T15">
        <v>2.9892660000000002</v>
      </c>
      <c r="U15">
        <v>393.97365000000002</v>
      </c>
      <c r="V15">
        <v>20.121919999999999</v>
      </c>
      <c r="W15">
        <v>44.886470000000003</v>
      </c>
      <c r="X15">
        <v>142.85421700000001</v>
      </c>
      <c r="Y15">
        <v>0</v>
      </c>
      <c r="Z15">
        <v>18.924665999999998</v>
      </c>
      <c r="AA15">
        <v>27.182701999999999</v>
      </c>
      <c r="AB15">
        <v>46.918734000000001</v>
      </c>
      <c r="AC15">
        <v>33.695754000000001</v>
      </c>
      <c r="AD15">
        <v>0</v>
      </c>
      <c r="AE15">
        <v>56.455902999999999</v>
      </c>
      <c r="AF15">
        <v>8.9218510000000002</v>
      </c>
      <c r="AG15">
        <v>49.162759000000001</v>
      </c>
      <c r="AH15">
        <v>43.119672999999999</v>
      </c>
      <c r="AI15">
        <v>0</v>
      </c>
      <c r="AJ15">
        <v>0</v>
      </c>
      <c r="AK15">
        <v>67.560844000000003</v>
      </c>
      <c r="AL15">
        <v>76.788555000000002</v>
      </c>
      <c r="AM15">
        <v>18.187716999999999</v>
      </c>
      <c r="AN15">
        <v>0.75425200000000003</v>
      </c>
      <c r="AO15">
        <v>0</v>
      </c>
      <c r="AP15">
        <v>1.3631629999999999</v>
      </c>
      <c r="AQ15">
        <v>0</v>
      </c>
      <c r="AR15">
        <v>33.642302000000001</v>
      </c>
      <c r="AS15">
        <v>34.008786000000001</v>
      </c>
      <c r="AT15">
        <v>14.708351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1.66865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2634.9681680000003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551.79780100000005</v>
      </c>
      <c r="L16">
        <v>341.49220000000003</v>
      </c>
      <c r="M16">
        <v>92.299826999999993</v>
      </c>
      <c r="N16">
        <v>120.32521199999999</v>
      </c>
      <c r="O16">
        <v>124.119838</v>
      </c>
      <c r="P16">
        <v>140.84405599999999</v>
      </c>
      <c r="Q16">
        <v>21.892261999999999</v>
      </c>
      <c r="R16">
        <v>21.718129999999999</v>
      </c>
      <c r="S16">
        <v>26.737950000000001</v>
      </c>
      <c r="T16">
        <v>2.9892660000000002</v>
      </c>
      <c r="U16">
        <v>393.97365000000002</v>
      </c>
      <c r="V16">
        <v>20.121919999999999</v>
      </c>
      <c r="W16">
        <v>44.886470000000003</v>
      </c>
      <c r="X16">
        <v>142.85421700000001</v>
      </c>
      <c r="Y16">
        <v>0</v>
      </c>
      <c r="Z16">
        <v>18.924665999999998</v>
      </c>
      <c r="AA16">
        <v>27.182701999999999</v>
      </c>
      <c r="AB16">
        <v>46.918734000000001</v>
      </c>
      <c r="AC16">
        <v>33.695754000000001</v>
      </c>
      <c r="AD16">
        <v>0</v>
      </c>
      <c r="AE16">
        <v>56.455902999999999</v>
      </c>
      <c r="AF16">
        <v>8.9218510000000002</v>
      </c>
      <c r="AG16">
        <v>49.162759000000001</v>
      </c>
      <c r="AH16">
        <v>43.119672999999999</v>
      </c>
      <c r="AI16">
        <v>0</v>
      </c>
      <c r="AJ16">
        <v>0</v>
      </c>
      <c r="AK16">
        <v>67.560844000000003</v>
      </c>
      <c r="AL16">
        <v>76.788555000000002</v>
      </c>
      <c r="AM16">
        <v>18.187716999999999</v>
      </c>
      <c r="AN16">
        <v>0.75425200000000003</v>
      </c>
      <c r="AO16">
        <v>0</v>
      </c>
      <c r="AP16">
        <v>1.3631629999999999</v>
      </c>
      <c r="AQ16">
        <v>0</v>
      </c>
      <c r="AR16">
        <v>33.642302000000001</v>
      </c>
      <c r="AS16">
        <v>34.008786000000001</v>
      </c>
      <c r="AT16">
        <v>16.277228999999998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1.66865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2591.2489179999998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521.324701</v>
      </c>
      <c r="L17">
        <v>312.47019999999998</v>
      </c>
      <c r="M17">
        <v>92.299826999999993</v>
      </c>
      <c r="N17">
        <v>120.32521199999999</v>
      </c>
      <c r="O17">
        <v>124.119838</v>
      </c>
      <c r="P17">
        <v>140.84405599999999</v>
      </c>
      <c r="Q17">
        <v>21.892261999999999</v>
      </c>
      <c r="R17">
        <v>21.718129999999999</v>
      </c>
      <c r="S17">
        <v>26.737950000000001</v>
      </c>
      <c r="T17">
        <v>2.9892660000000002</v>
      </c>
      <c r="U17">
        <v>393.97365000000002</v>
      </c>
      <c r="V17">
        <v>20.121919999999999</v>
      </c>
      <c r="W17">
        <v>44.886470000000003</v>
      </c>
      <c r="X17">
        <v>142.85421700000001</v>
      </c>
      <c r="Y17">
        <v>0</v>
      </c>
      <c r="Z17">
        <v>18.924665999999998</v>
      </c>
      <c r="AA17">
        <v>27.182701999999999</v>
      </c>
      <c r="AB17">
        <v>46.918734000000001</v>
      </c>
      <c r="AC17">
        <v>33.695754000000001</v>
      </c>
      <c r="AD17">
        <v>0</v>
      </c>
      <c r="AE17">
        <v>56.455902999999999</v>
      </c>
      <c r="AF17">
        <v>8.9218510000000002</v>
      </c>
      <c r="AG17">
        <v>49.162759000000001</v>
      </c>
      <c r="AH17">
        <v>43.119672999999999</v>
      </c>
      <c r="AI17">
        <v>0</v>
      </c>
      <c r="AJ17">
        <v>0</v>
      </c>
      <c r="AK17">
        <v>67.560844000000003</v>
      </c>
      <c r="AL17">
        <v>76.788555000000002</v>
      </c>
      <c r="AM17">
        <v>18.187716999999999</v>
      </c>
      <c r="AN17">
        <v>0.75425200000000003</v>
      </c>
      <c r="AO17">
        <v>0</v>
      </c>
      <c r="AP17">
        <v>1.3631629999999999</v>
      </c>
      <c r="AQ17">
        <v>0</v>
      </c>
      <c r="AR17">
        <v>33.642302000000001</v>
      </c>
      <c r="AS17">
        <v>34.008786000000001</v>
      </c>
      <c r="AT17">
        <v>15.177592000000001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1.66865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2530.6541809999999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499.074501</v>
      </c>
      <c r="L18">
        <v>357.79289</v>
      </c>
      <c r="M18">
        <v>92.299826999999993</v>
      </c>
      <c r="N18">
        <v>120.32521199999999</v>
      </c>
      <c r="O18">
        <v>124.119838</v>
      </c>
      <c r="P18">
        <v>140.84405599999999</v>
      </c>
      <c r="Q18">
        <v>21.892261999999999</v>
      </c>
      <c r="R18">
        <v>21.718129999999999</v>
      </c>
      <c r="S18">
        <v>26.737950000000001</v>
      </c>
      <c r="T18">
        <v>2.9892660000000002</v>
      </c>
      <c r="U18">
        <v>393.97365000000002</v>
      </c>
      <c r="V18">
        <v>20.121919999999999</v>
      </c>
      <c r="W18">
        <v>44.886470000000003</v>
      </c>
      <c r="X18">
        <v>142.85421700000001</v>
      </c>
      <c r="Y18">
        <v>0</v>
      </c>
      <c r="Z18">
        <v>18.924665999999998</v>
      </c>
      <c r="AA18">
        <v>27.182701999999999</v>
      </c>
      <c r="AB18">
        <v>46.918734000000001</v>
      </c>
      <c r="AC18">
        <v>33.695754000000001</v>
      </c>
      <c r="AD18">
        <v>0</v>
      </c>
      <c r="AE18">
        <v>56.455902999999999</v>
      </c>
      <c r="AF18">
        <v>8.9218510000000002</v>
      </c>
      <c r="AG18">
        <v>49.162759000000001</v>
      </c>
      <c r="AH18">
        <v>43.119672999999999</v>
      </c>
      <c r="AI18">
        <v>0</v>
      </c>
      <c r="AJ18">
        <v>0</v>
      </c>
      <c r="AK18">
        <v>67.560844000000003</v>
      </c>
      <c r="AL18">
        <v>74.191840999999997</v>
      </c>
      <c r="AM18">
        <v>18.187716999999999</v>
      </c>
      <c r="AN18">
        <v>0.75425200000000003</v>
      </c>
      <c r="AO18">
        <v>0</v>
      </c>
      <c r="AP18">
        <v>1.3631629999999999</v>
      </c>
      <c r="AQ18">
        <v>0</v>
      </c>
      <c r="AR18">
        <v>33.642302000000001</v>
      </c>
      <c r="AS18">
        <v>34.008786000000001</v>
      </c>
      <c r="AT18">
        <v>16.724788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1.66865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2552.6771529999996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483.59610099999998</v>
      </c>
      <c r="L19">
        <v>357.79289</v>
      </c>
      <c r="M19">
        <v>92.299826999999993</v>
      </c>
      <c r="N19">
        <v>120.32521199999999</v>
      </c>
      <c r="O19">
        <v>124.119838</v>
      </c>
      <c r="P19">
        <v>140.84405599999999</v>
      </c>
      <c r="Q19">
        <v>21.892261999999999</v>
      </c>
      <c r="R19">
        <v>21.718129999999999</v>
      </c>
      <c r="S19">
        <v>26.737950000000001</v>
      </c>
      <c r="T19">
        <v>2.9892660000000002</v>
      </c>
      <c r="U19">
        <v>393.97365000000002</v>
      </c>
      <c r="V19">
        <v>20.121919999999999</v>
      </c>
      <c r="W19">
        <v>44.886470000000003</v>
      </c>
      <c r="X19">
        <v>142.85421700000001</v>
      </c>
      <c r="Y19">
        <v>0</v>
      </c>
      <c r="Z19">
        <v>18.924665999999998</v>
      </c>
      <c r="AA19">
        <v>27.182701999999999</v>
      </c>
      <c r="AB19">
        <v>46.918734000000001</v>
      </c>
      <c r="AC19">
        <v>22.441199000000001</v>
      </c>
      <c r="AD19">
        <v>0</v>
      </c>
      <c r="AE19">
        <v>56.455902999999999</v>
      </c>
      <c r="AF19">
        <v>8.9218510000000002</v>
      </c>
      <c r="AG19">
        <v>49.162759000000001</v>
      </c>
      <c r="AH19">
        <v>43.119672999999999</v>
      </c>
      <c r="AI19">
        <v>0</v>
      </c>
      <c r="AJ19">
        <v>0</v>
      </c>
      <c r="AK19">
        <v>67.560844000000003</v>
      </c>
      <c r="AL19">
        <v>74.191840999999997</v>
      </c>
      <c r="AM19">
        <v>18.187716999999999</v>
      </c>
      <c r="AN19">
        <v>0.75425200000000003</v>
      </c>
      <c r="AO19">
        <v>0</v>
      </c>
      <c r="AP19">
        <v>1.3631629999999999</v>
      </c>
      <c r="AQ19">
        <v>0</v>
      </c>
      <c r="AR19">
        <v>33.642302000000001</v>
      </c>
      <c r="AS19">
        <v>34.008786000000001</v>
      </c>
      <c r="AT19">
        <v>18.962081999999999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1.66865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2528.1814919999997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464.24810100000002</v>
      </c>
      <c r="L20">
        <v>357.79289</v>
      </c>
      <c r="M20">
        <v>92.299826999999993</v>
      </c>
      <c r="N20">
        <v>120.32521199999999</v>
      </c>
      <c r="O20">
        <v>124.119838</v>
      </c>
      <c r="P20">
        <v>140.84405599999999</v>
      </c>
      <c r="Q20">
        <v>21.892261999999999</v>
      </c>
      <c r="R20">
        <v>21.718129999999999</v>
      </c>
      <c r="S20">
        <v>26.737950000000001</v>
      </c>
      <c r="T20">
        <v>2.9892660000000002</v>
      </c>
      <c r="U20">
        <v>393.97365000000002</v>
      </c>
      <c r="V20">
        <v>20.121919999999999</v>
      </c>
      <c r="W20">
        <v>44.886470000000003</v>
      </c>
      <c r="X20">
        <v>142.85421700000001</v>
      </c>
      <c r="Y20">
        <v>0</v>
      </c>
      <c r="Z20">
        <v>18.924665999999998</v>
      </c>
      <c r="AA20">
        <v>27.182701999999999</v>
      </c>
      <c r="AB20">
        <v>46.918734000000001</v>
      </c>
      <c r="AC20">
        <v>22.441199000000001</v>
      </c>
      <c r="AD20">
        <v>0</v>
      </c>
      <c r="AE20">
        <v>56.455902999999999</v>
      </c>
      <c r="AF20">
        <v>8.9218510000000002</v>
      </c>
      <c r="AG20">
        <v>49.162759000000001</v>
      </c>
      <c r="AH20">
        <v>43.119672999999999</v>
      </c>
      <c r="AI20">
        <v>0</v>
      </c>
      <c r="AJ20">
        <v>0</v>
      </c>
      <c r="AK20">
        <v>67.560844000000003</v>
      </c>
      <c r="AL20">
        <v>74.191840999999997</v>
      </c>
      <c r="AM20">
        <v>18.187716999999999</v>
      </c>
      <c r="AN20">
        <v>0.75425200000000003</v>
      </c>
      <c r="AO20">
        <v>0</v>
      </c>
      <c r="AP20">
        <v>1.3631629999999999</v>
      </c>
      <c r="AQ20">
        <v>0</v>
      </c>
      <c r="AR20">
        <v>33.642302000000001</v>
      </c>
      <c r="AS20">
        <v>34.008786000000001</v>
      </c>
      <c r="AT20">
        <v>18.847116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1.66865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2508.7185259999997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447.802301</v>
      </c>
      <c r="L21">
        <v>357.79289</v>
      </c>
      <c r="M21">
        <v>92.299826999999993</v>
      </c>
      <c r="N21">
        <v>120.32521199999999</v>
      </c>
      <c r="O21">
        <v>124.119838</v>
      </c>
      <c r="P21">
        <v>140.84405599999999</v>
      </c>
      <c r="Q21">
        <v>21.892261999999999</v>
      </c>
      <c r="R21">
        <v>21.718129999999999</v>
      </c>
      <c r="S21">
        <v>26.737950000000001</v>
      </c>
      <c r="T21">
        <v>2.9892660000000002</v>
      </c>
      <c r="U21">
        <v>393.97365000000002</v>
      </c>
      <c r="V21">
        <v>20.121919999999999</v>
      </c>
      <c r="W21">
        <v>44.886470000000003</v>
      </c>
      <c r="X21">
        <v>142.85421700000001</v>
      </c>
      <c r="Y21">
        <v>0</v>
      </c>
      <c r="Z21">
        <v>18.924665999999998</v>
      </c>
      <c r="AA21">
        <v>27.182701999999999</v>
      </c>
      <c r="AB21">
        <v>46.918734000000001</v>
      </c>
      <c r="AC21">
        <v>22.441199000000001</v>
      </c>
      <c r="AD21">
        <v>0</v>
      </c>
      <c r="AE21">
        <v>56.455902999999999</v>
      </c>
      <c r="AF21">
        <v>8.9218510000000002</v>
      </c>
      <c r="AG21">
        <v>49.162759000000001</v>
      </c>
      <c r="AH21">
        <v>43.119672999999999</v>
      </c>
      <c r="AI21">
        <v>0</v>
      </c>
      <c r="AJ21">
        <v>0</v>
      </c>
      <c r="AK21">
        <v>67.560844000000003</v>
      </c>
      <c r="AL21">
        <v>74.191840999999997</v>
      </c>
      <c r="AM21">
        <v>18.187716999999999</v>
      </c>
      <c r="AN21">
        <v>0.75425200000000003</v>
      </c>
      <c r="AO21">
        <v>0</v>
      </c>
      <c r="AP21">
        <v>1.3631629999999999</v>
      </c>
      <c r="AQ21">
        <v>0</v>
      </c>
      <c r="AR21">
        <v>33.642302000000001</v>
      </c>
      <c r="AS21">
        <v>34.008786000000001</v>
      </c>
      <c r="AT21">
        <v>19.227411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1.66865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2492.6530209999996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422.649901</v>
      </c>
      <c r="L22">
        <v>357.79289</v>
      </c>
      <c r="M22">
        <v>92.299826999999993</v>
      </c>
      <c r="N22">
        <v>120.32521199999999</v>
      </c>
      <c r="O22">
        <v>124.119838</v>
      </c>
      <c r="P22">
        <v>140.84405599999999</v>
      </c>
      <c r="Q22">
        <v>21.892261999999999</v>
      </c>
      <c r="R22">
        <v>21.718129999999999</v>
      </c>
      <c r="S22">
        <v>26.737950000000001</v>
      </c>
      <c r="T22">
        <v>2.9892660000000002</v>
      </c>
      <c r="U22">
        <v>393.97365000000002</v>
      </c>
      <c r="V22">
        <v>20.121919999999999</v>
      </c>
      <c r="W22">
        <v>44.886470000000003</v>
      </c>
      <c r="X22">
        <v>142.85421700000001</v>
      </c>
      <c r="Y22">
        <v>0</v>
      </c>
      <c r="Z22">
        <v>18.924665999999998</v>
      </c>
      <c r="AA22">
        <v>27.182701999999999</v>
      </c>
      <c r="AB22">
        <v>46.918734000000001</v>
      </c>
      <c r="AC22">
        <v>22.441199000000001</v>
      </c>
      <c r="AD22">
        <v>0</v>
      </c>
      <c r="AE22">
        <v>56.455902999999999</v>
      </c>
      <c r="AF22">
        <v>8.9218510000000002</v>
      </c>
      <c r="AG22">
        <v>49.162759000000001</v>
      </c>
      <c r="AH22">
        <v>43.119672999999999</v>
      </c>
      <c r="AI22">
        <v>0</v>
      </c>
      <c r="AJ22">
        <v>0</v>
      </c>
      <c r="AK22">
        <v>67.560844000000003</v>
      </c>
      <c r="AL22">
        <v>74.191840999999997</v>
      </c>
      <c r="AM22">
        <v>18.187716999999999</v>
      </c>
      <c r="AN22">
        <v>0.75425200000000003</v>
      </c>
      <c r="AO22">
        <v>0</v>
      </c>
      <c r="AP22">
        <v>1.3631629999999999</v>
      </c>
      <c r="AQ22">
        <v>0</v>
      </c>
      <c r="AR22">
        <v>33.642302000000001</v>
      </c>
      <c r="AS22">
        <v>34.008786000000001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1.66865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2467.6212340000002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401.36710099999999</v>
      </c>
      <c r="L23">
        <v>427.648844</v>
      </c>
      <c r="M23">
        <v>92.299826999999993</v>
      </c>
      <c r="N23">
        <v>120.32521199999999</v>
      </c>
      <c r="O23">
        <v>124.119838</v>
      </c>
      <c r="P23">
        <v>140.84405599999999</v>
      </c>
      <c r="Q23">
        <v>18.97439</v>
      </c>
      <c r="R23">
        <v>18.988610999999999</v>
      </c>
      <c r="S23">
        <v>23.260456000000001</v>
      </c>
      <c r="T23">
        <v>2.9892660000000002</v>
      </c>
      <c r="U23">
        <v>393.97365000000002</v>
      </c>
      <c r="V23">
        <v>13.581329</v>
      </c>
      <c r="W23">
        <v>44.886470000000003</v>
      </c>
      <c r="X23">
        <v>142.85421700000001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22.441199000000001</v>
      </c>
      <c r="AD23">
        <v>10.352612000000001</v>
      </c>
      <c r="AE23">
        <v>56.455902999999999</v>
      </c>
      <c r="AF23">
        <v>8.9218510000000002</v>
      </c>
      <c r="AG23">
        <v>49.162759000000001</v>
      </c>
      <c r="AH23">
        <v>53.252795999999996</v>
      </c>
      <c r="AI23">
        <v>0</v>
      </c>
      <c r="AJ23">
        <v>0</v>
      </c>
      <c r="AK23">
        <v>67.560844000000003</v>
      </c>
      <c r="AL23">
        <v>74.191840999999997</v>
      </c>
      <c r="AM23">
        <v>18.187716999999999</v>
      </c>
      <c r="AN23">
        <v>0.75425200000000003</v>
      </c>
      <c r="AO23">
        <v>0</v>
      </c>
      <c r="AP23">
        <v>1.3631629999999999</v>
      </c>
      <c r="AQ23">
        <v>0</v>
      </c>
      <c r="AR23">
        <v>33.642302000000001</v>
      </c>
      <c r="AS23">
        <v>34.008786000000001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0</v>
      </c>
      <c r="BA23">
        <v>2.0560149999999999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2534.993363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371.73235</v>
      </c>
      <c r="L24">
        <v>427.648844</v>
      </c>
      <c r="M24">
        <v>92.299826999999993</v>
      </c>
      <c r="N24">
        <v>120.32521199999999</v>
      </c>
      <c r="O24">
        <v>124.119838</v>
      </c>
      <c r="P24">
        <v>140.84405599999999</v>
      </c>
      <c r="Q24">
        <v>20.090575999999999</v>
      </c>
      <c r="R24">
        <v>21.626165</v>
      </c>
      <c r="S24">
        <v>26.737950000000001</v>
      </c>
      <c r="T24">
        <v>2.9892660000000002</v>
      </c>
      <c r="U24">
        <v>393.97365000000002</v>
      </c>
      <c r="V24">
        <v>13.581329</v>
      </c>
      <c r="W24">
        <v>44.886470000000003</v>
      </c>
      <c r="X24">
        <v>142.85421700000001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22.441199000000001</v>
      </c>
      <c r="AD24">
        <v>10.352612000000001</v>
      </c>
      <c r="AE24">
        <v>56.455902999999999</v>
      </c>
      <c r="AF24">
        <v>8.9218510000000002</v>
      </c>
      <c r="AG24">
        <v>49.162759000000001</v>
      </c>
      <c r="AH24">
        <v>53.252795999999996</v>
      </c>
      <c r="AI24">
        <v>0</v>
      </c>
      <c r="AJ24">
        <v>0</v>
      </c>
      <c r="AK24">
        <v>67.560844000000003</v>
      </c>
      <c r="AL24">
        <v>74.191840999999997</v>
      </c>
      <c r="AM24">
        <v>18.187716999999999</v>
      </c>
      <c r="AN24">
        <v>0.75425200000000003</v>
      </c>
      <c r="AO24">
        <v>0</v>
      </c>
      <c r="AP24">
        <v>1.3631629999999999</v>
      </c>
      <c r="AQ24">
        <v>0</v>
      </c>
      <c r="AR24">
        <v>33.642302000000001</v>
      </c>
      <c r="AS24">
        <v>34.008786000000001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0</v>
      </c>
      <c r="BA24">
        <v>2.0560149999999999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2512.5898459999999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371.73235</v>
      </c>
      <c r="L25">
        <v>500.203844</v>
      </c>
      <c r="M25">
        <v>92.299826999999993</v>
      </c>
      <c r="N25">
        <v>120.32521199999999</v>
      </c>
      <c r="O25">
        <v>124.119838</v>
      </c>
      <c r="P25">
        <v>140.84405599999999</v>
      </c>
      <c r="Q25">
        <v>21.892261999999999</v>
      </c>
      <c r="R25">
        <v>21.718129999999999</v>
      </c>
      <c r="S25">
        <v>26.737950000000001</v>
      </c>
      <c r="T25">
        <v>2.9892660000000002</v>
      </c>
      <c r="U25">
        <v>393.97365000000002</v>
      </c>
      <c r="V25">
        <v>13.581329</v>
      </c>
      <c r="W25">
        <v>44.886470000000003</v>
      </c>
      <c r="X25">
        <v>142.85421700000001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22.441199000000001</v>
      </c>
      <c r="AD25">
        <v>10.352612000000001</v>
      </c>
      <c r="AE25">
        <v>56.455902999999999</v>
      </c>
      <c r="AF25">
        <v>8.9218510000000002</v>
      </c>
      <c r="AG25">
        <v>49.162759000000001</v>
      </c>
      <c r="AH25">
        <v>53.252795999999996</v>
      </c>
      <c r="AI25">
        <v>0</v>
      </c>
      <c r="AJ25">
        <v>0</v>
      </c>
      <c r="AK25">
        <v>67.560844000000003</v>
      </c>
      <c r="AL25">
        <v>74.191840999999997</v>
      </c>
      <c r="AM25">
        <v>18.187716999999999</v>
      </c>
      <c r="AN25">
        <v>0.75425200000000003</v>
      </c>
      <c r="AO25">
        <v>0</v>
      </c>
      <c r="AP25">
        <v>1.3631629999999999</v>
      </c>
      <c r="AQ25">
        <v>0</v>
      </c>
      <c r="AR25">
        <v>33.642302000000001</v>
      </c>
      <c r="AS25">
        <v>34.008786000000001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0</v>
      </c>
      <c r="BA25">
        <v>2.0560149999999999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2587.038497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371.73235</v>
      </c>
      <c r="L26">
        <v>500.203844</v>
      </c>
      <c r="M26">
        <v>92.299826999999993</v>
      </c>
      <c r="N26">
        <v>120.32521199999999</v>
      </c>
      <c r="O26">
        <v>124.119838</v>
      </c>
      <c r="P26">
        <v>140.84405599999999</v>
      </c>
      <c r="Q26">
        <v>17.569434999999999</v>
      </c>
      <c r="R26">
        <v>21.718129999999999</v>
      </c>
      <c r="S26">
        <v>21.441067</v>
      </c>
      <c r="T26">
        <v>2.9892660000000002</v>
      </c>
      <c r="U26">
        <v>393.97365000000002</v>
      </c>
      <c r="V26">
        <v>13.581329</v>
      </c>
      <c r="W26">
        <v>44.886470000000003</v>
      </c>
      <c r="X26">
        <v>142.85421700000001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22.441199000000001</v>
      </c>
      <c r="AD26">
        <v>10.352612000000001</v>
      </c>
      <c r="AE26">
        <v>56.455902999999999</v>
      </c>
      <c r="AF26">
        <v>8.9218510000000002</v>
      </c>
      <c r="AG26">
        <v>49.162759000000001</v>
      </c>
      <c r="AH26">
        <v>53.252795999999996</v>
      </c>
      <c r="AI26">
        <v>0</v>
      </c>
      <c r="AJ26">
        <v>0</v>
      </c>
      <c r="AK26">
        <v>67.560844000000003</v>
      </c>
      <c r="AL26">
        <v>74.191840999999997</v>
      </c>
      <c r="AM26">
        <v>18.187716999999999</v>
      </c>
      <c r="AN26">
        <v>0.75425200000000003</v>
      </c>
      <c r="AO26">
        <v>0</v>
      </c>
      <c r="AP26">
        <v>1.3631629999999999</v>
      </c>
      <c r="AQ26">
        <v>0</v>
      </c>
      <c r="AR26">
        <v>33.642302000000001</v>
      </c>
      <c r="AS26">
        <v>34.008786000000001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2.2431109999999999</v>
      </c>
      <c r="BA26">
        <v>2.0560149999999999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2579.6618979999998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371.73235</v>
      </c>
      <c r="L27">
        <v>518.40063799999996</v>
      </c>
      <c r="M27">
        <v>92.299826999999993</v>
      </c>
      <c r="N27">
        <v>120.32521199999999</v>
      </c>
      <c r="O27">
        <v>124.119838</v>
      </c>
      <c r="P27">
        <v>140.84405599999999</v>
      </c>
      <c r="Q27">
        <v>17.569434999999999</v>
      </c>
      <c r="R27">
        <v>21.718129999999999</v>
      </c>
      <c r="S27">
        <v>21.441067</v>
      </c>
      <c r="T27">
        <v>2.9892660000000002</v>
      </c>
      <c r="U27">
        <v>393.97365000000002</v>
      </c>
      <c r="V27">
        <v>13.581329</v>
      </c>
      <c r="W27">
        <v>44.886470000000003</v>
      </c>
      <c r="X27">
        <v>142.85421700000001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22.441199000000001</v>
      </c>
      <c r="AD27">
        <v>21.009712</v>
      </c>
      <c r="AE27">
        <v>56.455902999999999</v>
      </c>
      <c r="AF27">
        <v>8.9218510000000002</v>
      </c>
      <c r="AG27">
        <v>49.162759000000001</v>
      </c>
      <c r="AH27">
        <v>53.252795999999996</v>
      </c>
      <c r="AI27">
        <v>3.6900200000000001</v>
      </c>
      <c r="AJ27">
        <v>0</v>
      </c>
      <c r="AK27">
        <v>67.560844000000003</v>
      </c>
      <c r="AL27">
        <v>74.191840999999997</v>
      </c>
      <c r="AM27">
        <v>18.187716999999999</v>
      </c>
      <c r="AN27">
        <v>0.75425200000000003</v>
      </c>
      <c r="AO27">
        <v>0</v>
      </c>
      <c r="AP27">
        <v>2.354555</v>
      </c>
      <c r="AQ27">
        <v>0</v>
      </c>
      <c r="AR27">
        <v>33.642302000000001</v>
      </c>
      <c r="AS27">
        <v>34.008786000000001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4.4862229999999998</v>
      </c>
      <c r="BA27">
        <v>2.0560149999999999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2615.4403159999993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371.73235</v>
      </c>
      <c r="L28">
        <v>502.814663</v>
      </c>
      <c r="M28">
        <v>92.299826999999993</v>
      </c>
      <c r="N28">
        <v>120.32521199999999</v>
      </c>
      <c r="O28">
        <v>124.119838</v>
      </c>
      <c r="P28">
        <v>140.84405599999999</v>
      </c>
      <c r="Q28">
        <v>17.569434999999999</v>
      </c>
      <c r="R28">
        <v>17.406234999999999</v>
      </c>
      <c r="S28">
        <v>21.441067</v>
      </c>
      <c r="T28">
        <v>2.3493309999999998</v>
      </c>
      <c r="U28">
        <v>393.97365000000002</v>
      </c>
      <c r="V28">
        <v>13.581329</v>
      </c>
      <c r="W28">
        <v>44.886470000000003</v>
      </c>
      <c r="X28">
        <v>142.85421700000001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22.441199000000001</v>
      </c>
      <c r="AD28">
        <v>21.009712</v>
      </c>
      <c r="AE28">
        <v>56.455902999999999</v>
      </c>
      <c r="AF28">
        <v>8.9218510000000002</v>
      </c>
      <c r="AG28">
        <v>49.162759000000001</v>
      </c>
      <c r="AH28">
        <v>53.252795999999996</v>
      </c>
      <c r="AI28">
        <v>7.3800379999999999</v>
      </c>
      <c r="AJ28">
        <v>0</v>
      </c>
      <c r="AK28">
        <v>67.560844000000003</v>
      </c>
      <c r="AL28">
        <v>61.826534000000002</v>
      </c>
      <c r="AM28">
        <v>18.187716999999999</v>
      </c>
      <c r="AN28">
        <v>0.75425200000000003</v>
      </c>
      <c r="AO28">
        <v>0</v>
      </c>
      <c r="AP28">
        <v>2.354555</v>
      </c>
      <c r="AQ28">
        <v>0</v>
      </c>
      <c r="AR28">
        <v>33.642302000000001</v>
      </c>
      <c r="AS28">
        <v>34.008786000000001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6.7293329999999996</v>
      </c>
      <c r="BA28">
        <v>2.0560149999999999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2588.4703319999994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367.50810100000001</v>
      </c>
      <c r="L29">
        <v>416.81348000000003</v>
      </c>
      <c r="M29">
        <v>92.299826999999993</v>
      </c>
      <c r="N29">
        <v>120.32521199999999</v>
      </c>
      <c r="O29">
        <v>124.119838</v>
      </c>
      <c r="P29">
        <v>140.84405599999999</v>
      </c>
      <c r="Q29">
        <v>17.569434999999999</v>
      </c>
      <c r="R29">
        <v>17.406234999999999</v>
      </c>
      <c r="S29">
        <v>21.441067</v>
      </c>
      <c r="T29">
        <v>2.3493309999999998</v>
      </c>
      <c r="U29">
        <v>393.97365000000002</v>
      </c>
      <c r="V29">
        <v>13.581329</v>
      </c>
      <c r="W29">
        <v>44.886470000000003</v>
      </c>
      <c r="X29">
        <v>142.85421700000001</v>
      </c>
      <c r="Y29">
        <v>0</v>
      </c>
      <c r="Z29">
        <v>18.924665999999998</v>
      </c>
      <c r="AA29">
        <v>27.182701999999999</v>
      </c>
      <c r="AB29">
        <v>46.918734000000001</v>
      </c>
      <c r="AC29">
        <v>22.441199000000001</v>
      </c>
      <c r="AD29">
        <v>21.009712</v>
      </c>
      <c r="AE29">
        <v>56.455902999999999</v>
      </c>
      <c r="AF29">
        <v>8.9218510000000002</v>
      </c>
      <c r="AG29">
        <v>49.162759000000001</v>
      </c>
      <c r="AH29">
        <v>53.252795999999996</v>
      </c>
      <c r="AI29">
        <v>37.915685000000003</v>
      </c>
      <c r="AJ29">
        <v>0</v>
      </c>
      <c r="AK29">
        <v>67.560844000000003</v>
      </c>
      <c r="AL29">
        <v>61.826534000000002</v>
      </c>
      <c r="AM29">
        <v>18.187716999999999</v>
      </c>
      <c r="AN29">
        <v>0.75425200000000003</v>
      </c>
      <c r="AO29">
        <v>0</v>
      </c>
      <c r="AP29">
        <v>2.354555</v>
      </c>
      <c r="AQ29">
        <v>0</v>
      </c>
      <c r="AR29">
        <v>33.642302000000001</v>
      </c>
      <c r="AS29">
        <v>34.008786000000001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6.7293329999999996</v>
      </c>
      <c r="BA29">
        <v>2.0560149999999999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2515.1891960000003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367.50810100000001</v>
      </c>
      <c r="L30">
        <v>417.588077</v>
      </c>
      <c r="M30">
        <v>92.299826999999993</v>
      </c>
      <c r="N30">
        <v>120.32521199999999</v>
      </c>
      <c r="O30">
        <v>124.119838</v>
      </c>
      <c r="P30">
        <v>140.84405599999999</v>
      </c>
      <c r="Q30">
        <v>17.569434999999999</v>
      </c>
      <c r="R30">
        <v>17.406234999999999</v>
      </c>
      <c r="S30">
        <v>21.441067</v>
      </c>
      <c r="T30">
        <v>2.3493309999999998</v>
      </c>
      <c r="U30">
        <v>393.97365000000002</v>
      </c>
      <c r="V30">
        <v>13.581329</v>
      </c>
      <c r="W30">
        <v>35.814211999999998</v>
      </c>
      <c r="X30">
        <v>114.799617</v>
      </c>
      <c r="Y30">
        <v>0</v>
      </c>
      <c r="Z30">
        <v>18.924665999999998</v>
      </c>
      <c r="AA30">
        <v>27.182701999999999</v>
      </c>
      <c r="AB30">
        <v>46.918734000000001</v>
      </c>
      <c r="AC30">
        <v>22.441199000000001</v>
      </c>
      <c r="AD30">
        <v>21.009712</v>
      </c>
      <c r="AE30">
        <v>56.455902999999999</v>
      </c>
      <c r="AF30">
        <v>8.9218510000000002</v>
      </c>
      <c r="AG30">
        <v>49.162759000000001</v>
      </c>
      <c r="AH30">
        <v>53.252795999999996</v>
      </c>
      <c r="AI30">
        <v>56.873525999999998</v>
      </c>
      <c r="AJ30">
        <v>0</v>
      </c>
      <c r="AK30">
        <v>67.560844000000003</v>
      </c>
      <c r="AL30">
        <v>61.826534000000002</v>
      </c>
      <c r="AM30">
        <v>18.187716999999999</v>
      </c>
      <c r="AN30">
        <v>0.75425200000000003</v>
      </c>
      <c r="AO30">
        <v>0</v>
      </c>
      <c r="AP30">
        <v>2.354555</v>
      </c>
      <c r="AQ30">
        <v>0</v>
      </c>
      <c r="AR30">
        <v>33.642302000000001</v>
      </c>
      <c r="AS30">
        <v>34.008786000000001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6.7293329999999996</v>
      </c>
      <c r="BA30">
        <v>2.0560149999999999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2497.7947760000002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367.50810100000001</v>
      </c>
      <c r="L31">
        <v>323.191868</v>
      </c>
      <c r="M31">
        <v>92.299826999999993</v>
      </c>
      <c r="N31">
        <v>120.32521199999999</v>
      </c>
      <c r="O31">
        <v>124.119838</v>
      </c>
      <c r="P31">
        <v>140.84405599999999</v>
      </c>
      <c r="Q31">
        <v>14.651562999999999</v>
      </c>
      <c r="R31">
        <v>17.406234999999999</v>
      </c>
      <c r="S31">
        <v>17.962489999999999</v>
      </c>
      <c r="T31">
        <v>2.3493309999999998</v>
      </c>
      <c r="U31">
        <v>393.97365000000002</v>
      </c>
      <c r="V31">
        <v>13.581329</v>
      </c>
      <c r="W31">
        <v>35.814211999999998</v>
      </c>
      <c r="X31">
        <v>114.799617</v>
      </c>
      <c r="Y31">
        <v>0</v>
      </c>
      <c r="Z31">
        <v>18.924665999999998</v>
      </c>
      <c r="AA31">
        <v>27.182701999999999</v>
      </c>
      <c r="AB31">
        <v>46.918734000000001</v>
      </c>
      <c r="AC31">
        <v>22.441199000000001</v>
      </c>
      <c r="AD31">
        <v>21.009712</v>
      </c>
      <c r="AE31">
        <v>56.455902999999999</v>
      </c>
      <c r="AF31">
        <v>8.9218510000000002</v>
      </c>
      <c r="AG31">
        <v>49.162759000000001</v>
      </c>
      <c r="AH31">
        <v>53.252795999999996</v>
      </c>
      <c r="AI31">
        <v>56.873525999999998</v>
      </c>
      <c r="AJ31">
        <v>0</v>
      </c>
      <c r="AK31">
        <v>67.560844000000003</v>
      </c>
      <c r="AL31">
        <v>61.826534000000002</v>
      </c>
      <c r="AM31">
        <v>18.187716999999999</v>
      </c>
      <c r="AN31">
        <v>0.75425200000000003</v>
      </c>
      <c r="AO31">
        <v>0</v>
      </c>
      <c r="AP31">
        <v>1.487087</v>
      </c>
      <c r="AQ31">
        <v>0</v>
      </c>
      <c r="AR31">
        <v>33.642302000000001</v>
      </c>
      <c r="AS31">
        <v>34.008786000000001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6.7293329999999996</v>
      </c>
      <c r="BA31">
        <v>2.0560149999999999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2396.13465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367.50810100000001</v>
      </c>
      <c r="L32">
        <v>237.9804</v>
      </c>
      <c r="M32">
        <v>92.299826999999993</v>
      </c>
      <c r="N32">
        <v>120.32521199999999</v>
      </c>
      <c r="O32">
        <v>124.119838</v>
      </c>
      <c r="P32">
        <v>140.84405599999999</v>
      </c>
      <c r="Q32">
        <v>14.651562999999999</v>
      </c>
      <c r="R32">
        <v>17.406234999999999</v>
      </c>
      <c r="S32">
        <v>17.962489999999999</v>
      </c>
      <c r="T32">
        <v>2.3493309999999998</v>
      </c>
      <c r="U32">
        <v>393.97365000000002</v>
      </c>
      <c r="V32">
        <v>13.581329</v>
      </c>
      <c r="W32">
        <v>35.814211999999998</v>
      </c>
      <c r="X32">
        <v>114.799617</v>
      </c>
      <c r="Y32">
        <v>0</v>
      </c>
      <c r="Z32">
        <v>18.924665999999998</v>
      </c>
      <c r="AA32">
        <v>27.182701999999999</v>
      </c>
      <c r="AB32">
        <v>46.918734000000001</v>
      </c>
      <c r="AC32">
        <v>22.441199000000001</v>
      </c>
      <c r="AD32">
        <v>21.009712</v>
      </c>
      <c r="AE32">
        <v>56.455902999999999</v>
      </c>
      <c r="AF32">
        <v>8.9218510000000002</v>
      </c>
      <c r="AG32">
        <v>49.162759000000001</v>
      </c>
      <c r="AH32">
        <v>53.252795999999996</v>
      </c>
      <c r="AI32">
        <v>56.873525999999998</v>
      </c>
      <c r="AJ32">
        <v>0</v>
      </c>
      <c r="AK32">
        <v>67.560844000000003</v>
      </c>
      <c r="AL32">
        <v>61.826534000000002</v>
      </c>
      <c r="AM32">
        <v>18.187716999999999</v>
      </c>
      <c r="AN32">
        <v>0.75425200000000003</v>
      </c>
      <c r="AO32">
        <v>0</v>
      </c>
      <c r="AP32">
        <v>1.487087</v>
      </c>
      <c r="AQ32">
        <v>0</v>
      </c>
      <c r="AR32">
        <v>39.516354999999997</v>
      </c>
      <c r="AS32">
        <v>34.008786000000001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6.7293329999999996</v>
      </c>
      <c r="BA32">
        <v>2.0560149999999999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2316.797235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367.50810100000001</v>
      </c>
      <c r="L33">
        <v>237.9804</v>
      </c>
      <c r="M33">
        <v>92.299826999999993</v>
      </c>
      <c r="N33">
        <v>120.32521199999999</v>
      </c>
      <c r="O33">
        <v>124.119838</v>
      </c>
      <c r="P33">
        <v>140.84405599999999</v>
      </c>
      <c r="Q33">
        <v>14.651562999999999</v>
      </c>
      <c r="R33">
        <v>17.406234999999999</v>
      </c>
      <c r="S33">
        <v>17.962489999999999</v>
      </c>
      <c r="T33">
        <v>2.3493309999999998</v>
      </c>
      <c r="U33">
        <v>393.97365000000002</v>
      </c>
      <c r="V33">
        <v>13.581329</v>
      </c>
      <c r="W33">
        <v>35.814211999999998</v>
      </c>
      <c r="X33">
        <v>114.799617</v>
      </c>
      <c r="Y33">
        <v>0</v>
      </c>
      <c r="Z33">
        <v>18.924665999999998</v>
      </c>
      <c r="AA33">
        <v>27.182701999999999</v>
      </c>
      <c r="AB33">
        <v>46.918734000000001</v>
      </c>
      <c r="AC33">
        <v>22.441199000000001</v>
      </c>
      <c r="AD33">
        <v>21.009712</v>
      </c>
      <c r="AE33">
        <v>56.455902999999999</v>
      </c>
      <c r="AF33">
        <v>8.9218510000000002</v>
      </c>
      <c r="AG33">
        <v>49.162759000000001</v>
      </c>
      <c r="AH33">
        <v>53.252795999999996</v>
      </c>
      <c r="AI33">
        <v>37.915685000000003</v>
      </c>
      <c r="AJ33">
        <v>0</v>
      </c>
      <c r="AK33">
        <v>67.560844000000003</v>
      </c>
      <c r="AL33">
        <v>61.826534000000002</v>
      </c>
      <c r="AM33">
        <v>18.187716999999999</v>
      </c>
      <c r="AN33">
        <v>0.75425200000000003</v>
      </c>
      <c r="AO33">
        <v>0</v>
      </c>
      <c r="AP33">
        <v>0</v>
      </c>
      <c r="AQ33">
        <v>0</v>
      </c>
      <c r="AR33">
        <v>39.516354999999997</v>
      </c>
      <c r="AS33">
        <v>34.008786000000001</v>
      </c>
      <c r="AT33">
        <v>18.405405999999999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4.4862229999999998</v>
      </c>
      <c r="BA33">
        <v>2.0560149999999999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2293.1665789999997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367.50810100000001</v>
      </c>
      <c r="L34">
        <v>237.9804</v>
      </c>
      <c r="M34">
        <v>92.299826999999993</v>
      </c>
      <c r="N34">
        <v>120.32521199999999</v>
      </c>
      <c r="O34">
        <v>124.119838</v>
      </c>
      <c r="P34">
        <v>140.84405599999999</v>
      </c>
      <c r="Q34">
        <v>14.651562999999999</v>
      </c>
      <c r="R34">
        <v>14.676716000000001</v>
      </c>
      <c r="S34">
        <v>17.962489999999999</v>
      </c>
      <c r="T34">
        <v>2.3493309999999998</v>
      </c>
      <c r="U34">
        <v>393.97365000000002</v>
      </c>
      <c r="V34">
        <v>13.581329</v>
      </c>
      <c r="W34">
        <v>35.814211999999998</v>
      </c>
      <c r="X34">
        <v>114.799617</v>
      </c>
      <c r="Y34">
        <v>0</v>
      </c>
      <c r="Z34">
        <v>18.924665999999998</v>
      </c>
      <c r="AA34">
        <v>24.455871999999999</v>
      </c>
      <c r="AB34">
        <v>46.918734000000001</v>
      </c>
      <c r="AC34">
        <v>22.441199000000001</v>
      </c>
      <c r="AD34">
        <v>21.009712</v>
      </c>
      <c r="AE34">
        <v>56.455902999999999</v>
      </c>
      <c r="AF34">
        <v>8.9218510000000002</v>
      </c>
      <c r="AG34">
        <v>49.162759000000001</v>
      </c>
      <c r="AH34">
        <v>53.252795999999996</v>
      </c>
      <c r="AI34">
        <v>37.915685000000003</v>
      </c>
      <c r="AJ34">
        <v>0</v>
      </c>
      <c r="AK34">
        <v>67.560844000000003</v>
      </c>
      <c r="AL34">
        <v>61.826534000000002</v>
      </c>
      <c r="AM34">
        <v>18.187716999999999</v>
      </c>
      <c r="AN34">
        <v>0.75425200000000003</v>
      </c>
      <c r="AO34">
        <v>0</v>
      </c>
      <c r="AP34">
        <v>0</v>
      </c>
      <c r="AQ34">
        <v>0</v>
      </c>
      <c r="AR34">
        <v>39.516354999999997</v>
      </c>
      <c r="AS34">
        <v>34.008786000000001</v>
      </c>
      <c r="AT34">
        <v>18.540541000000001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4.4862229999999998</v>
      </c>
      <c r="BA34">
        <v>2.0560149999999999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2287.8453649999997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367.50810100000001</v>
      </c>
      <c r="L35">
        <v>245.88405800000001</v>
      </c>
      <c r="M35">
        <v>63.495299000000003</v>
      </c>
      <c r="N35">
        <v>96.460324999999997</v>
      </c>
      <c r="O35">
        <v>90.744055000000003</v>
      </c>
      <c r="P35">
        <v>140.84405599999999</v>
      </c>
      <c r="Q35">
        <v>12.192335999999999</v>
      </c>
      <c r="R35">
        <v>12.370918</v>
      </c>
      <c r="S35">
        <v>15.345189</v>
      </c>
      <c r="T35">
        <v>2.3493309999999998</v>
      </c>
      <c r="U35">
        <v>393.97365000000002</v>
      </c>
      <c r="V35">
        <v>10.967898</v>
      </c>
      <c r="W35">
        <v>35.814211999999998</v>
      </c>
      <c r="X35">
        <v>114.799617</v>
      </c>
      <c r="Y35">
        <v>0</v>
      </c>
      <c r="Z35">
        <v>18.924665999999998</v>
      </c>
      <c r="AA35">
        <v>13.591351</v>
      </c>
      <c r="AB35">
        <v>46.918734000000001</v>
      </c>
      <c r="AC35">
        <v>22.441199000000001</v>
      </c>
      <c r="AD35">
        <v>21.009712</v>
      </c>
      <c r="AE35">
        <v>56.455902999999999</v>
      </c>
      <c r="AF35">
        <v>8.9218510000000002</v>
      </c>
      <c r="AG35">
        <v>49.162759000000001</v>
      </c>
      <c r="AH35">
        <v>53.252795999999996</v>
      </c>
      <c r="AI35">
        <v>5.9040309999999998</v>
      </c>
      <c r="AJ35">
        <v>0</v>
      </c>
      <c r="AK35">
        <v>67.560844000000003</v>
      </c>
      <c r="AL35">
        <v>61.826534000000002</v>
      </c>
      <c r="AM35">
        <v>18.187716999999999</v>
      </c>
      <c r="AN35">
        <v>0.75425200000000003</v>
      </c>
      <c r="AO35">
        <v>0</v>
      </c>
      <c r="AP35">
        <v>0</v>
      </c>
      <c r="AQ35">
        <v>0</v>
      </c>
      <c r="AR35">
        <v>33.642302000000001</v>
      </c>
      <c r="AS35">
        <v>34.008786000000001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2.2431109999999999</v>
      </c>
      <c r="BA35">
        <v>2.0560149999999999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2149.5222110000004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367.50810100000001</v>
      </c>
      <c r="L36">
        <v>245.88405800000001</v>
      </c>
      <c r="M36">
        <v>65.004442999999995</v>
      </c>
      <c r="N36">
        <v>96.460324999999997</v>
      </c>
      <c r="O36">
        <v>92.843312999999995</v>
      </c>
      <c r="P36">
        <v>144.92648399999999</v>
      </c>
      <c r="Q36">
        <v>12.192335999999999</v>
      </c>
      <c r="R36">
        <v>12.370918</v>
      </c>
      <c r="S36">
        <v>15.345189</v>
      </c>
      <c r="T36">
        <v>2.3493309999999998</v>
      </c>
      <c r="U36">
        <v>393.97365000000002</v>
      </c>
      <c r="V36">
        <v>10.967898</v>
      </c>
      <c r="W36">
        <v>35.814211999999998</v>
      </c>
      <c r="X36">
        <v>114.799617</v>
      </c>
      <c r="Y36">
        <v>0</v>
      </c>
      <c r="Z36">
        <v>18.924665999999998</v>
      </c>
      <c r="AA36">
        <v>13.591351</v>
      </c>
      <c r="AB36">
        <v>46.918734000000001</v>
      </c>
      <c r="AC36">
        <v>22.441199000000001</v>
      </c>
      <c r="AD36">
        <v>21.009712</v>
      </c>
      <c r="AE36">
        <v>56.455902999999999</v>
      </c>
      <c r="AF36">
        <v>8.9218510000000002</v>
      </c>
      <c r="AG36">
        <v>49.162759000000001</v>
      </c>
      <c r="AH36">
        <v>53.252795999999996</v>
      </c>
      <c r="AI36">
        <v>3.6900200000000001</v>
      </c>
      <c r="AJ36">
        <v>0</v>
      </c>
      <c r="AK36">
        <v>67.560844000000003</v>
      </c>
      <c r="AL36">
        <v>61.826534000000002</v>
      </c>
      <c r="AM36">
        <v>18.187716999999999</v>
      </c>
      <c r="AN36">
        <v>0.75425200000000003</v>
      </c>
      <c r="AO36">
        <v>0</v>
      </c>
      <c r="AP36">
        <v>0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0</v>
      </c>
      <c r="BA36">
        <v>2.0560149999999999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2152.7559190000002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367.50810100000001</v>
      </c>
      <c r="L37">
        <v>245.88405800000001</v>
      </c>
      <c r="M37">
        <v>65.004442999999995</v>
      </c>
      <c r="N37">
        <v>96.460324999999997</v>
      </c>
      <c r="O37">
        <v>92.843312999999995</v>
      </c>
      <c r="P37">
        <v>144.92648399999999</v>
      </c>
      <c r="Q37">
        <v>12.095596</v>
      </c>
      <c r="R37">
        <v>12.370918</v>
      </c>
      <c r="S37">
        <v>15.219427</v>
      </c>
      <c r="T37">
        <v>2.3493309999999998</v>
      </c>
      <c r="U37">
        <v>393.97365000000002</v>
      </c>
      <c r="V37">
        <v>10.967898</v>
      </c>
      <c r="W37">
        <v>35.814211999999998</v>
      </c>
      <c r="X37">
        <v>114.799617</v>
      </c>
      <c r="Y37">
        <v>0</v>
      </c>
      <c r="Z37">
        <v>18.924665999999998</v>
      </c>
      <c r="AA37">
        <v>13.591351</v>
      </c>
      <c r="AB37">
        <v>47.488596999999999</v>
      </c>
      <c r="AC37">
        <v>22.441199000000001</v>
      </c>
      <c r="AD37">
        <v>21.009712</v>
      </c>
      <c r="AE37">
        <v>56.455902999999999</v>
      </c>
      <c r="AF37">
        <v>8.9218510000000002</v>
      </c>
      <c r="AG37">
        <v>49.162759000000001</v>
      </c>
      <c r="AH37">
        <v>53.252795999999996</v>
      </c>
      <c r="AI37">
        <v>0</v>
      </c>
      <c r="AJ37">
        <v>0</v>
      </c>
      <c r="AK37">
        <v>67.560844000000003</v>
      </c>
      <c r="AL37">
        <v>61.826534000000002</v>
      </c>
      <c r="AM37">
        <v>18.187716999999999</v>
      </c>
      <c r="AN37">
        <v>0.75425200000000003</v>
      </c>
      <c r="AO37">
        <v>0</v>
      </c>
      <c r="AP37">
        <v>9.2942959999999992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0</v>
      </c>
      <c r="BA37">
        <v>2.0560149999999999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2158.7075560000003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367.50810100000001</v>
      </c>
      <c r="L38">
        <v>245.88405800000001</v>
      </c>
      <c r="M38">
        <v>65.004442999999995</v>
      </c>
      <c r="N38">
        <v>96.460324999999997</v>
      </c>
      <c r="O38">
        <v>92.843312999999995</v>
      </c>
      <c r="P38">
        <v>144.92648399999999</v>
      </c>
      <c r="Q38">
        <v>12.095596</v>
      </c>
      <c r="R38">
        <v>12.370918</v>
      </c>
      <c r="S38">
        <v>15.219427</v>
      </c>
      <c r="T38">
        <v>2.3493309999999998</v>
      </c>
      <c r="U38">
        <v>393.97365000000002</v>
      </c>
      <c r="V38">
        <v>10.186722</v>
      </c>
      <c r="W38">
        <v>29.646553000000001</v>
      </c>
      <c r="X38">
        <v>95.451616999999999</v>
      </c>
      <c r="Y38">
        <v>0</v>
      </c>
      <c r="Z38">
        <v>18.924665999999998</v>
      </c>
      <c r="AA38">
        <v>13.591351</v>
      </c>
      <c r="AB38">
        <v>47.488596999999999</v>
      </c>
      <c r="AC38">
        <v>22.441199000000001</v>
      </c>
      <c r="AD38">
        <v>21.009712</v>
      </c>
      <c r="AE38">
        <v>56.455902999999999</v>
      </c>
      <c r="AF38">
        <v>8.9218510000000002</v>
      </c>
      <c r="AG38">
        <v>49.162759000000001</v>
      </c>
      <c r="AH38">
        <v>53.252795999999996</v>
      </c>
      <c r="AI38">
        <v>0</v>
      </c>
      <c r="AJ38">
        <v>0</v>
      </c>
      <c r="AK38">
        <v>67.560844000000003</v>
      </c>
      <c r="AL38">
        <v>61.826534000000002</v>
      </c>
      <c r="AM38">
        <v>18.187716999999999</v>
      </c>
      <c r="AN38">
        <v>0.75425200000000003</v>
      </c>
      <c r="AO38">
        <v>0</v>
      </c>
      <c r="AP38">
        <v>9.2942959999999992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0</v>
      </c>
      <c r="BA38">
        <v>2.0560149999999999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2132.4107209999997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367.50810100000001</v>
      </c>
      <c r="L39">
        <v>245.88405800000001</v>
      </c>
      <c r="M39">
        <v>65.004442999999995</v>
      </c>
      <c r="N39">
        <v>96.460324999999997</v>
      </c>
      <c r="O39">
        <v>92.843312999999995</v>
      </c>
      <c r="P39">
        <v>144.92648399999999</v>
      </c>
      <c r="Q39">
        <v>12.095596</v>
      </c>
      <c r="R39">
        <v>12.370918</v>
      </c>
      <c r="S39">
        <v>15.219427</v>
      </c>
      <c r="T39">
        <v>2.3493309999999998</v>
      </c>
      <c r="U39">
        <v>393.97365000000002</v>
      </c>
      <c r="V39">
        <v>10.186722</v>
      </c>
      <c r="W39">
        <v>35.814211999999998</v>
      </c>
      <c r="X39">
        <v>114.799617</v>
      </c>
      <c r="Y39">
        <v>0</v>
      </c>
      <c r="Z39">
        <v>18.924665999999998</v>
      </c>
      <c r="AA39">
        <v>13.527153999999999</v>
      </c>
      <c r="AB39">
        <v>47.488596999999999</v>
      </c>
      <c r="AC39">
        <v>22.441199000000001</v>
      </c>
      <c r="AD39">
        <v>21.009712</v>
      </c>
      <c r="AE39">
        <v>56.455902999999999</v>
      </c>
      <c r="AF39">
        <v>8.9218510000000002</v>
      </c>
      <c r="AG39">
        <v>49.162759000000001</v>
      </c>
      <c r="AH39">
        <v>53.252795999999996</v>
      </c>
      <c r="AI39">
        <v>0</v>
      </c>
      <c r="AJ39">
        <v>0</v>
      </c>
      <c r="AK39">
        <v>67.560844000000003</v>
      </c>
      <c r="AL39">
        <v>59.578296000000002</v>
      </c>
      <c r="AM39">
        <v>18.187716999999999</v>
      </c>
      <c r="AN39">
        <v>0.75425200000000003</v>
      </c>
      <c r="AO39">
        <v>0</v>
      </c>
      <c r="AP39">
        <v>9.2942959999999992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0</v>
      </c>
      <c r="BA39">
        <v>2.0560149999999999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2155.6139449999996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367.50810100000001</v>
      </c>
      <c r="L40">
        <v>245.88405800000001</v>
      </c>
      <c r="M40">
        <v>65.004442999999995</v>
      </c>
      <c r="N40">
        <v>96.460324999999997</v>
      </c>
      <c r="O40">
        <v>92.843312999999995</v>
      </c>
      <c r="P40">
        <v>144.92648399999999</v>
      </c>
      <c r="Q40">
        <v>12.095596</v>
      </c>
      <c r="R40">
        <v>12.370918</v>
      </c>
      <c r="S40">
        <v>15.219427</v>
      </c>
      <c r="T40">
        <v>2.3493309999999998</v>
      </c>
      <c r="U40">
        <v>393.97365000000002</v>
      </c>
      <c r="V40">
        <v>10.186722</v>
      </c>
      <c r="W40">
        <v>35.814211999999998</v>
      </c>
      <c r="X40">
        <v>114.799617</v>
      </c>
      <c r="Y40">
        <v>0</v>
      </c>
      <c r="Z40">
        <v>18.924665999999998</v>
      </c>
      <c r="AA40">
        <v>12.227936</v>
      </c>
      <c r="AB40">
        <v>46.918734000000001</v>
      </c>
      <c r="AC40">
        <v>22.441199000000001</v>
      </c>
      <c r="AD40">
        <v>21.009712</v>
      </c>
      <c r="AE40">
        <v>56.455902999999999</v>
      </c>
      <c r="AF40">
        <v>8.9218510000000002</v>
      </c>
      <c r="AG40">
        <v>49.162759000000001</v>
      </c>
      <c r="AH40">
        <v>53.252795999999996</v>
      </c>
      <c r="AI40">
        <v>0</v>
      </c>
      <c r="AJ40">
        <v>0</v>
      </c>
      <c r="AK40">
        <v>67.560844000000003</v>
      </c>
      <c r="AL40">
        <v>59.578296000000002</v>
      </c>
      <c r="AM40">
        <v>18.187716999999999</v>
      </c>
      <c r="AN40">
        <v>0.75425200000000003</v>
      </c>
      <c r="AO40">
        <v>0</v>
      </c>
      <c r="AP40">
        <v>9.2942959999999992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0</v>
      </c>
      <c r="BA40">
        <v>2.0560149999999999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2153.7448639999998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367.50810100000001</v>
      </c>
      <c r="L41">
        <v>245.88405800000001</v>
      </c>
      <c r="M41">
        <v>65.004442999999995</v>
      </c>
      <c r="N41">
        <v>96.460324999999997</v>
      </c>
      <c r="O41">
        <v>92.843312999999995</v>
      </c>
      <c r="P41">
        <v>144.92648399999999</v>
      </c>
      <c r="Q41">
        <v>12.095596</v>
      </c>
      <c r="R41">
        <v>12.370918</v>
      </c>
      <c r="S41">
        <v>15.219427</v>
      </c>
      <c r="T41">
        <v>2.3493309999999998</v>
      </c>
      <c r="U41">
        <v>393.97365000000002</v>
      </c>
      <c r="V41">
        <v>10.186722</v>
      </c>
      <c r="W41">
        <v>35.814211999999998</v>
      </c>
      <c r="X41">
        <v>114.799617</v>
      </c>
      <c r="Y41">
        <v>0</v>
      </c>
      <c r="Z41">
        <v>18.924665999999998</v>
      </c>
      <c r="AA41">
        <v>0</v>
      </c>
      <c r="AB41">
        <v>46.918734000000001</v>
      </c>
      <c r="AC41">
        <v>22.441199000000001</v>
      </c>
      <c r="AD41">
        <v>21.009712</v>
      </c>
      <c r="AE41">
        <v>56.455902999999999</v>
      </c>
      <c r="AF41">
        <v>8.9218510000000002</v>
      </c>
      <c r="AG41">
        <v>49.162759000000001</v>
      </c>
      <c r="AH41">
        <v>53.252795999999996</v>
      </c>
      <c r="AI41">
        <v>0</v>
      </c>
      <c r="AJ41">
        <v>0</v>
      </c>
      <c r="AK41">
        <v>67.560844000000003</v>
      </c>
      <c r="AL41">
        <v>58.454177999999999</v>
      </c>
      <c r="AM41">
        <v>18.187716999999999</v>
      </c>
      <c r="AN41">
        <v>0.75425200000000003</v>
      </c>
      <c r="AO41">
        <v>0</v>
      </c>
      <c r="AP41">
        <v>0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0</v>
      </c>
      <c r="BA41">
        <v>2.0560149999999999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2131.0985139999998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367.50810100000001</v>
      </c>
      <c r="L42">
        <v>245.88405800000001</v>
      </c>
      <c r="M42">
        <v>65.004442999999995</v>
      </c>
      <c r="N42">
        <v>96.460324999999997</v>
      </c>
      <c r="O42">
        <v>92.843312999999995</v>
      </c>
      <c r="P42">
        <v>144.92648399999999</v>
      </c>
      <c r="Q42">
        <v>12.095596</v>
      </c>
      <c r="R42">
        <v>15.003697000000001</v>
      </c>
      <c r="S42">
        <v>15.219427</v>
      </c>
      <c r="T42">
        <v>2.3493309999999998</v>
      </c>
      <c r="U42">
        <v>393.97365000000002</v>
      </c>
      <c r="V42">
        <v>10.967898</v>
      </c>
      <c r="W42">
        <v>35.814211999999998</v>
      </c>
      <c r="X42">
        <v>114.799617</v>
      </c>
      <c r="Y42">
        <v>0</v>
      </c>
      <c r="Z42">
        <v>18.924665999999998</v>
      </c>
      <c r="AA42">
        <v>0</v>
      </c>
      <c r="AB42">
        <v>46.918734000000001</v>
      </c>
      <c r="AC42">
        <v>11.220599</v>
      </c>
      <c r="AD42">
        <v>21.009712</v>
      </c>
      <c r="AE42">
        <v>56.455902999999999</v>
      </c>
      <c r="AF42">
        <v>8.9218510000000002</v>
      </c>
      <c r="AG42">
        <v>49.162759000000001</v>
      </c>
      <c r="AH42">
        <v>53.252795999999996</v>
      </c>
      <c r="AI42">
        <v>0</v>
      </c>
      <c r="AJ42">
        <v>0</v>
      </c>
      <c r="AK42">
        <v>67.560844000000003</v>
      </c>
      <c r="AL42">
        <v>58.454177999999999</v>
      </c>
      <c r="AM42">
        <v>18.187716999999999</v>
      </c>
      <c r="AN42">
        <v>0.75425200000000003</v>
      </c>
      <c r="AO42">
        <v>0</v>
      </c>
      <c r="AP42">
        <v>0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0</v>
      </c>
      <c r="BA42">
        <v>2.0560149999999999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2123.2918689999997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367.50810100000001</v>
      </c>
      <c r="L43">
        <v>297.15625799999998</v>
      </c>
      <c r="M43">
        <v>65.004442999999995</v>
      </c>
      <c r="N43">
        <v>96.460324999999997</v>
      </c>
      <c r="O43">
        <v>122.22590700000001</v>
      </c>
      <c r="P43">
        <v>144.92648399999999</v>
      </c>
      <c r="Q43">
        <v>15.013468</v>
      </c>
      <c r="R43">
        <v>15.003697000000001</v>
      </c>
      <c r="S43">
        <v>18.698004000000001</v>
      </c>
      <c r="T43">
        <v>2.3493309999999998</v>
      </c>
      <c r="U43">
        <v>393.97365000000002</v>
      </c>
      <c r="V43">
        <v>10.967898</v>
      </c>
      <c r="W43">
        <v>35.814211999999998</v>
      </c>
      <c r="X43">
        <v>114.799617</v>
      </c>
      <c r="Y43">
        <v>0</v>
      </c>
      <c r="Z43">
        <v>18.924665999999998</v>
      </c>
      <c r="AA43">
        <v>0</v>
      </c>
      <c r="AB43">
        <v>31.279156</v>
      </c>
      <c r="AC43">
        <v>11.220599</v>
      </c>
      <c r="AD43">
        <v>21.009712</v>
      </c>
      <c r="AE43">
        <v>56.455902999999999</v>
      </c>
      <c r="AF43">
        <v>0</v>
      </c>
      <c r="AG43">
        <v>49.162759000000001</v>
      </c>
      <c r="AH43">
        <v>25.871804000000001</v>
      </c>
      <c r="AI43">
        <v>0</v>
      </c>
      <c r="AJ43">
        <v>0</v>
      </c>
      <c r="AK43">
        <v>67.560844000000003</v>
      </c>
      <c r="AL43">
        <v>58.454177999999999</v>
      </c>
      <c r="AM43">
        <v>18.187716999999999</v>
      </c>
      <c r="AN43">
        <v>0.75425200000000003</v>
      </c>
      <c r="AO43">
        <v>0</v>
      </c>
      <c r="AP43">
        <v>0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0</v>
      </c>
      <c r="BA43">
        <v>0.99821000000000004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2157.3428860000004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367.50810100000001</v>
      </c>
      <c r="L44">
        <v>326.17825800000003</v>
      </c>
      <c r="M44">
        <v>65.004442999999995</v>
      </c>
      <c r="N44">
        <v>96.460324999999997</v>
      </c>
      <c r="O44">
        <v>126.21909599999999</v>
      </c>
      <c r="P44">
        <v>144.92648399999999</v>
      </c>
      <c r="Q44">
        <v>15.013468</v>
      </c>
      <c r="R44">
        <v>15.003697000000001</v>
      </c>
      <c r="S44">
        <v>18.698004000000001</v>
      </c>
      <c r="T44">
        <v>2.3493309999999998</v>
      </c>
      <c r="U44">
        <v>393.97365000000002</v>
      </c>
      <c r="V44">
        <v>10.967898</v>
      </c>
      <c r="W44">
        <v>35.814211999999998</v>
      </c>
      <c r="X44">
        <v>114.799617</v>
      </c>
      <c r="Y44">
        <v>0</v>
      </c>
      <c r="Z44">
        <v>18.924665999999998</v>
      </c>
      <c r="AA44">
        <v>0</v>
      </c>
      <c r="AB44">
        <v>31.279156</v>
      </c>
      <c r="AC44">
        <v>11.220599</v>
      </c>
      <c r="AD44">
        <v>21.009712</v>
      </c>
      <c r="AE44">
        <v>56.455902999999999</v>
      </c>
      <c r="AF44">
        <v>0</v>
      </c>
      <c r="AG44">
        <v>49.162759000000001</v>
      </c>
      <c r="AH44">
        <v>25.871804000000001</v>
      </c>
      <c r="AI44">
        <v>0</v>
      </c>
      <c r="AJ44">
        <v>0</v>
      </c>
      <c r="AK44">
        <v>67.560844000000003</v>
      </c>
      <c r="AL44">
        <v>58.454177999999999</v>
      </c>
      <c r="AM44">
        <v>18.187716999999999</v>
      </c>
      <c r="AN44">
        <v>0.75425200000000003</v>
      </c>
      <c r="AO44">
        <v>0</v>
      </c>
      <c r="AP44">
        <v>0</v>
      </c>
      <c r="AQ44">
        <v>0</v>
      </c>
      <c r="AR44">
        <v>39.516354999999997</v>
      </c>
      <c r="AS44">
        <v>34.008786000000001</v>
      </c>
      <c r="AT44">
        <v>18.002420999999998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0</v>
      </c>
      <c r="BA44">
        <v>0.99821000000000004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2194.8865250000008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367.50810100000001</v>
      </c>
      <c r="L45">
        <v>326.17825800000003</v>
      </c>
      <c r="M45">
        <v>93.808971</v>
      </c>
      <c r="N45">
        <v>118.247134</v>
      </c>
      <c r="O45">
        <v>126.21909599999999</v>
      </c>
      <c r="P45">
        <v>144.92648399999999</v>
      </c>
      <c r="Q45">
        <v>15.013468</v>
      </c>
      <c r="R45">
        <v>15.003697000000001</v>
      </c>
      <c r="S45">
        <v>18.698004000000001</v>
      </c>
      <c r="T45">
        <v>2.3493309999999998</v>
      </c>
      <c r="U45">
        <v>393.97365000000002</v>
      </c>
      <c r="V45">
        <v>10.967898</v>
      </c>
      <c r="W45">
        <v>35.814211999999998</v>
      </c>
      <c r="X45">
        <v>114.799617</v>
      </c>
      <c r="Y45">
        <v>0</v>
      </c>
      <c r="Z45">
        <v>18.924665999999998</v>
      </c>
      <c r="AA45">
        <v>0</v>
      </c>
      <c r="AB45">
        <v>31.279156</v>
      </c>
      <c r="AC45">
        <v>11.220599</v>
      </c>
      <c r="AD45">
        <v>21.009712</v>
      </c>
      <c r="AE45">
        <v>56.455902999999999</v>
      </c>
      <c r="AF45">
        <v>0</v>
      </c>
      <c r="AG45">
        <v>49.162759000000001</v>
      </c>
      <c r="AH45">
        <v>25.871804000000001</v>
      </c>
      <c r="AI45">
        <v>0</v>
      </c>
      <c r="AJ45">
        <v>0</v>
      </c>
      <c r="AK45">
        <v>67.560844000000003</v>
      </c>
      <c r="AL45">
        <v>58.454177999999999</v>
      </c>
      <c r="AM45">
        <v>18.187716999999999</v>
      </c>
      <c r="AN45">
        <v>0.75425200000000003</v>
      </c>
      <c r="AO45">
        <v>0</v>
      </c>
      <c r="AP45">
        <v>0</v>
      </c>
      <c r="AQ45">
        <v>0</v>
      </c>
      <c r="AR45">
        <v>39.516354999999997</v>
      </c>
      <c r="AS45">
        <v>34.008786000000001</v>
      </c>
      <c r="AT45">
        <v>17.078963000000002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0</v>
      </c>
      <c r="BA45">
        <v>0.99821000000000004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2244.5544040000004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367.50810100000001</v>
      </c>
      <c r="L46">
        <v>326.17825800000003</v>
      </c>
      <c r="M46">
        <v>93.808971</v>
      </c>
      <c r="N46">
        <v>120.32521199999999</v>
      </c>
      <c r="O46">
        <v>126.21909599999999</v>
      </c>
      <c r="P46">
        <v>144.92648399999999</v>
      </c>
      <c r="Q46">
        <v>15.013468</v>
      </c>
      <c r="R46">
        <v>15.003697000000001</v>
      </c>
      <c r="S46">
        <v>18.698004000000001</v>
      </c>
      <c r="T46">
        <v>2.3493309999999998</v>
      </c>
      <c r="U46">
        <v>393.97365000000002</v>
      </c>
      <c r="V46">
        <v>10.967898</v>
      </c>
      <c r="W46">
        <v>35.814211999999998</v>
      </c>
      <c r="X46">
        <v>114.799617</v>
      </c>
      <c r="Y46">
        <v>0</v>
      </c>
      <c r="Z46">
        <v>18.924665999999998</v>
      </c>
      <c r="AA46">
        <v>0</v>
      </c>
      <c r="AB46">
        <v>31.279156</v>
      </c>
      <c r="AC46">
        <v>11.220599</v>
      </c>
      <c r="AD46">
        <v>21.009712</v>
      </c>
      <c r="AE46">
        <v>56.455902999999999</v>
      </c>
      <c r="AF46">
        <v>0</v>
      </c>
      <c r="AG46">
        <v>49.162759000000001</v>
      </c>
      <c r="AH46">
        <v>25.871804000000001</v>
      </c>
      <c r="AI46">
        <v>0</v>
      </c>
      <c r="AJ46">
        <v>0</v>
      </c>
      <c r="AK46">
        <v>67.560844000000003</v>
      </c>
      <c r="AL46">
        <v>58.454177999999999</v>
      </c>
      <c r="AM46">
        <v>18.187716999999999</v>
      </c>
      <c r="AN46">
        <v>0.75425200000000003</v>
      </c>
      <c r="AO46">
        <v>0</v>
      </c>
      <c r="AP46">
        <v>0</v>
      </c>
      <c r="AQ46">
        <v>0</v>
      </c>
      <c r="AR46">
        <v>39.516354999999997</v>
      </c>
      <c r="AS46">
        <v>34.008786000000001</v>
      </c>
      <c r="AT46">
        <v>17.476704999999999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0</v>
      </c>
      <c r="BA46">
        <v>0.99821000000000004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2247.0302240000005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367.50810100000001</v>
      </c>
      <c r="L47">
        <v>344.55885799999999</v>
      </c>
      <c r="M47">
        <v>93.808971</v>
      </c>
      <c r="N47">
        <v>120.32521199999999</v>
      </c>
      <c r="O47">
        <v>126.21909599999999</v>
      </c>
      <c r="P47">
        <v>144.92648399999999</v>
      </c>
      <c r="Q47">
        <v>15.013468</v>
      </c>
      <c r="R47">
        <v>15.003697000000001</v>
      </c>
      <c r="S47">
        <v>18.698004000000001</v>
      </c>
      <c r="T47">
        <v>2.3493309999999998</v>
      </c>
      <c r="U47">
        <v>393.97365000000002</v>
      </c>
      <c r="V47">
        <v>10.967898</v>
      </c>
      <c r="W47">
        <v>44.886470000000003</v>
      </c>
      <c r="X47">
        <v>138.73962599999999</v>
      </c>
      <c r="Y47">
        <v>0</v>
      </c>
      <c r="Z47">
        <v>12.616444</v>
      </c>
      <c r="AA47">
        <v>0</v>
      </c>
      <c r="AB47">
        <v>31.279156</v>
      </c>
      <c r="AC47">
        <v>11.220599</v>
      </c>
      <c r="AD47">
        <v>21.009712</v>
      </c>
      <c r="AE47">
        <v>56.455902999999999</v>
      </c>
      <c r="AF47">
        <v>0</v>
      </c>
      <c r="AG47">
        <v>49.162759000000001</v>
      </c>
      <c r="AH47">
        <v>25.871804000000001</v>
      </c>
      <c r="AI47">
        <v>0</v>
      </c>
      <c r="AJ47">
        <v>0</v>
      </c>
      <c r="AK47">
        <v>67.560844000000003</v>
      </c>
      <c r="AL47">
        <v>58.454177999999999</v>
      </c>
      <c r="AM47">
        <v>18.187716999999999</v>
      </c>
      <c r="AN47">
        <v>0.75425200000000003</v>
      </c>
      <c r="AO47">
        <v>0</v>
      </c>
      <c r="AP47">
        <v>0</v>
      </c>
      <c r="AQ47">
        <v>0</v>
      </c>
      <c r="AR47">
        <v>32.040287999999997</v>
      </c>
      <c r="AS47">
        <v>34.008786000000001</v>
      </c>
      <c r="AT47">
        <v>19.348023999999999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0</v>
      </c>
      <c r="BA47">
        <v>0.99821000000000004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2286.5101210000003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367.50810100000001</v>
      </c>
      <c r="L48">
        <v>364.874258</v>
      </c>
      <c r="M48">
        <v>93.808971</v>
      </c>
      <c r="N48">
        <v>120.32521199999999</v>
      </c>
      <c r="O48">
        <v>126.21909599999999</v>
      </c>
      <c r="P48">
        <v>144.92648399999999</v>
      </c>
      <c r="Q48">
        <v>15.013468</v>
      </c>
      <c r="R48">
        <v>15.003697000000001</v>
      </c>
      <c r="S48">
        <v>18.698004000000001</v>
      </c>
      <c r="T48">
        <v>2.3493309999999998</v>
      </c>
      <c r="U48">
        <v>393.97365000000002</v>
      </c>
      <c r="V48">
        <v>10.967898</v>
      </c>
      <c r="W48">
        <v>44.886470000000003</v>
      </c>
      <c r="X48">
        <v>142.98326800000001</v>
      </c>
      <c r="Y48">
        <v>0</v>
      </c>
      <c r="Z48">
        <v>12.616444</v>
      </c>
      <c r="AA48">
        <v>0</v>
      </c>
      <c r="AB48">
        <v>31.279156</v>
      </c>
      <c r="AC48">
        <v>11.220599</v>
      </c>
      <c r="AD48">
        <v>21.009712</v>
      </c>
      <c r="AE48">
        <v>56.455902999999999</v>
      </c>
      <c r="AF48">
        <v>0</v>
      </c>
      <c r="AG48">
        <v>49.162759000000001</v>
      </c>
      <c r="AH48">
        <v>25.871804000000001</v>
      </c>
      <c r="AI48">
        <v>0</v>
      </c>
      <c r="AJ48">
        <v>0</v>
      </c>
      <c r="AK48">
        <v>67.560844000000003</v>
      </c>
      <c r="AL48">
        <v>58.454177999999999</v>
      </c>
      <c r="AM48">
        <v>18.187716999999999</v>
      </c>
      <c r="AN48">
        <v>0.75425200000000003</v>
      </c>
      <c r="AO48">
        <v>0</v>
      </c>
      <c r="AP48">
        <v>0</v>
      </c>
      <c r="AQ48">
        <v>0</v>
      </c>
      <c r="AR48">
        <v>32.040287999999997</v>
      </c>
      <c r="AS48">
        <v>34.008786000000001</v>
      </c>
      <c r="AT48">
        <v>18.937273999999999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0</v>
      </c>
      <c r="BA48">
        <v>0.99821000000000004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2310.6584130000001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367.50810100000001</v>
      </c>
      <c r="L49">
        <v>374.54825799999998</v>
      </c>
      <c r="M49">
        <v>93.808971</v>
      </c>
      <c r="N49">
        <v>120.32521199999999</v>
      </c>
      <c r="O49">
        <v>126.21909599999999</v>
      </c>
      <c r="P49">
        <v>144.92648399999999</v>
      </c>
      <c r="Q49">
        <v>15.013468</v>
      </c>
      <c r="R49">
        <v>15.003697000000001</v>
      </c>
      <c r="S49">
        <v>18.698004000000001</v>
      </c>
      <c r="T49">
        <v>2.3493309999999998</v>
      </c>
      <c r="U49">
        <v>393.97365000000002</v>
      </c>
      <c r="V49">
        <v>10.967898</v>
      </c>
      <c r="W49">
        <v>44.886470000000003</v>
      </c>
      <c r="X49">
        <v>142.98326800000001</v>
      </c>
      <c r="Y49">
        <v>0</v>
      </c>
      <c r="Z49">
        <v>12.616444</v>
      </c>
      <c r="AA49">
        <v>0</v>
      </c>
      <c r="AB49">
        <v>15.639578</v>
      </c>
      <c r="AC49">
        <v>11.220599</v>
      </c>
      <c r="AD49">
        <v>21.009712</v>
      </c>
      <c r="AE49">
        <v>56.455902999999999</v>
      </c>
      <c r="AF49">
        <v>0</v>
      </c>
      <c r="AG49">
        <v>49.162759000000001</v>
      </c>
      <c r="AH49">
        <v>25.871804000000001</v>
      </c>
      <c r="AI49">
        <v>0</v>
      </c>
      <c r="AJ49">
        <v>0</v>
      </c>
      <c r="AK49">
        <v>67.560844000000003</v>
      </c>
      <c r="AL49">
        <v>58.454177999999999</v>
      </c>
      <c r="AM49">
        <v>18.187716999999999</v>
      </c>
      <c r="AN49">
        <v>0.75425200000000003</v>
      </c>
      <c r="AO49">
        <v>0</v>
      </c>
      <c r="AP49">
        <v>0</v>
      </c>
      <c r="AQ49">
        <v>0</v>
      </c>
      <c r="AR49">
        <v>32.040287999999997</v>
      </c>
      <c r="AS49">
        <v>34.008786000000001</v>
      </c>
      <c r="AT49">
        <v>18.740925000000001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0</v>
      </c>
      <c r="BA49">
        <v>0.99821000000000004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2304.4964860000005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367.50810100000001</v>
      </c>
      <c r="L50">
        <v>394.86365799999999</v>
      </c>
      <c r="M50">
        <v>93.808971</v>
      </c>
      <c r="N50">
        <v>120.32521199999999</v>
      </c>
      <c r="O50">
        <v>126.21909599999999</v>
      </c>
      <c r="P50">
        <v>144.92648399999999</v>
      </c>
      <c r="Q50">
        <v>15.013468</v>
      </c>
      <c r="R50">
        <v>15.003697000000001</v>
      </c>
      <c r="S50">
        <v>18.698004000000001</v>
      </c>
      <c r="T50">
        <v>2.3493309999999998</v>
      </c>
      <c r="U50">
        <v>393.97365000000002</v>
      </c>
      <c r="V50">
        <v>10.967898</v>
      </c>
      <c r="W50">
        <v>44.886470000000003</v>
      </c>
      <c r="X50">
        <v>142.98326800000001</v>
      </c>
      <c r="Y50">
        <v>0</v>
      </c>
      <c r="Z50">
        <v>12.616444</v>
      </c>
      <c r="AA50">
        <v>0</v>
      </c>
      <c r="AB50">
        <v>15.639578</v>
      </c>
      <c r="AC50">
        <v>11.220599</v>
      </c>
      <c r="AD50">
        <v>21.009712</v>
      </c>
      <c r="AE50">
        <v>56.455902999999999</v>
      </c>
      <c r="AF50">
        <v>0</v>
      </c>
      <c r="AG50">
        <v>49.162759000000001</v>
      </c>
      <c r="AH50">
        <v>25.871804000000001</v>
      </c>
      <c r="AI50">
        <v>0</v>
      </c>
      <c r="AJ50">
        <v>0</v>
      </c>
      <c r="AK50">
        <v>67.560844000000003</v>
      </c>
      <c r="AL50">
        <v>58.454177999999999</v>
      </c>
      <c r="AM50">
        <v>18.187716999999999</v>
      </c>
      <c r="AN50">
        <v>0.75425200000000003</v>
      </c>
      <c r="AO50">
        <v>0</v>
      </c>
      <c r="AP50">
        <v>0</v>
      </c>
      <c r="AQ50">
        <v>0</v>
      </c>
      <c r="AR50">
        <v>32.040287999999997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0</v>
      </c>
      <c r="BA50">
        <v>0.99821000000000004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2325.4189850000002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367.50810100000001</v>
      </c>
      <c r="L51">
        <v>405.50505800000002</v>
      </c>
      <c r="M51">
        <v>93.808971</v>
      </c>
      <c r="N51">
        <v>120.32521199999999</v>
      </c>
      <c r="O51">
        <v>126.21909599999999</v>
      </c>
      <c r="P51">
        <v>144.91681</v>
      </c>
      <c r="Q51">
        <v>15.013468</v>
      </c>
      <c r="R51">
        <v>15.003697000000001</v>
      </c>
      <c r="S51">
        <v>18.698004000000001</v>
      </c>
      <c r="T51">
        <v>2.3493309999999998</v>
      </c>
      <c r="U51">
        <v>393.97365000000002</v>
      </c>
      <c r="V51">
        <v>12.483039</v>
      </c>
      <c r="W51">
        <v>44.886470000000003</v>
      </c>
      <c r="X51">
        <v>142.98326800000001</v>
      </c>
      <c r="Y51">
        <v>0</v>
      </c>
      <c r="Z51">
        <v>18.924665999999998</v>
      </c>
      <c r="AA51">
        <v>0</v>
      </c>
      <c r="AB51">
        <v>15.639578</v>
      </c>
      <c r="AC51">
        <v>11.220599</v>
      </c>
      <c r="AD51">
        <v>10.504854999999999</v>
      </c>
      <c r="AE51">
        <v>56.455902999999999</v>
      </c>
      <c r="AF51">
        <v>0</v>
      </c>
      <c r="AG51">
        <v>49.162759000000001</v>
      </c>
      <c r="AH51">
        <v>25.871804000000001</v>
      </c>
      <c r="AI51">
        <v>0</v>
      </c>
      <c r="AJ51">
        <v>0</v>
      </c>
      <c r="AK51">
        <v>67.560844000000003</v>
      </c>
      <c r="AL51">
        <v>50.585346000000001</v>
      </c>
      <c r="AM51">
        <v>18.187716999999999</v>
      </c>
      <c r="AN51">
        <v>0.75425200000000003</v>
      </c>
      <c r="AO51">
        <v>0</v>
      </c>
      <c r="AP51">
        <v>0</v>
      </c>
      <c r="AQ51">
        <v>0</v>
      </c>
      <c r="AR51">
        <v>32.040287999999997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0</v>
      </c>
      <c r="BA51">
        <v>0.99821000000000004</v>
      </c>
      <c r="BB51">
        <v>5.1834150000000001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2325.5003849999994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367.50810100000001</v>
      </c>
      <c r="L52">
        <v>405.50505800000002</v>
      </c>
      <c r="M52">
        <v>93.808971</v>
      </c>
      <c r="N52">
        <v>120.32521199999999</v>
      </c>
      <c r="O52">
        <v>126.21909599999999</v>
      </c>
      <c r="P52">
        <v>144.92648399999999</v>
      </c>
      <c r="Q52">
        <v>15.013468</v>
      </c>
      <c r="R52">
        <v>15.003697000000001</v>
      </c>
      <c r="S52">
        <v>18.698004000000001</v>
      </c>
      <c r="T52">
        <v>2.3493309999999998</v>
      </c>
      <c r="U52">
        <v>393.97365000000002</v>
      </c>
      <c r="V52">
        <v>12.483039</v>
      </c>
      <c r="W52">
        <v>44.886470000000003</v>
      </c>
      <c r="X52">
        <v>142.98326800000001</v>
      </c>
      <c r="Y52">
        <v>0</v>
      </c>
      <c r="Z52">
        <v>18.924665999999998</v>
      </c>
      <c r="AA52">
        <v>0</v>
      </c>
      <c r="AB52">
        <v>15.639578</v>
      </c>
      <c r="AC52">
        <v>11.220599</v>
      </c>
      <c r="AD52">
        <v>10.504854999999999</v>
      </c>
      <c r="AE52">
        <v>56.455902999999999</v>
      </c>
      <c r="AF52">
        <v>0</v>
      </c>
      <c r="AG52">
        <v>49.162759000000001</v>
      </c>
      <c r="AH52">
        <v>25.871804000000001</v>
      </c>
      <c r="AI52">
        <v>0</v>
      </c>
      <c r="AJ52">
        <v>0</v>
      </c>
      <c r="AK52">
        <v>67.560844000000003</v>
      </c>
      <c r="AL52">
        <v>50.585346000000001</v>
      </c>
      <c r="AM52">
        <v>18.187716999999999</v>
      </c>
      <c r="AN52">
        <v>0.75425200000000003</v>
      </c>
      <c r="AO52">
        <v>0</v>
      </c>
      <c r="AP52">
        <v>0</v>
      </c>
      <c r="AQ52">
        <v>0</v>
      </c>
      <c r="AR52">
        <v>32.040287999999997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0</v>
      </c>
      <c r="BA52">
        <v>0.99821000000000004</v>
      </c>
      <c r="BB52">
        <v>5.1834150000000001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2325.5100589999997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367.50810100000001</v>
      </c>
      <c r="L53">
        <v>405.50505800000002</v>
      </c>
      <c r="M53">
        <v>93.808971</v>
      </c>
      <c r="N53">
        <v>120.32521199999999</v>
      </c>
      <c r="O53">
        <v>126.199748</v>
      </c>
      <c r="P53">
        <v>144.92648399999999</v>
      </c>
      <c r="Q53">
        <v>15.013468</v>
      </c>
      <c r="R53">
        <v>15.003697000000001</v>
      </c>
      <c r="S53">
        <v>18.698004000000001</v>
      </c>
      <c r="T53">
        <v>2.3493309999999998</v>
      </c>
      <c r="U53">
        <v>393.97365000000002</v>
      </c>
      <c r="V53">
        <v>12.483039</v>
      </c>
      <c r="W53">
        <v>44.886470000000003</v>
      </c>
      <c r="X53">
        <v>142.98326800000001</v>
      </c>
      <c r="Y53">
        <v>0</v>
      </c>
      <c r="Z53">
        <v>18.924665999999998</v>
      </c>
      <c r="AA53">
        <v>0</v>
      </c>
      <c r="AB53">
        <v>15.639578</v>
      </c>
      <c r="AC53">
        <v>11.220599</v>
      </c>
      <c r="AD53">
        <v>10.504854999999999</v>
      </c>
      <c r="AE53">
        <v>56.455902999999999</v>
      </c>
      <c r="AF53">
        <v>0</v>
      </c>
      <c r="AG53">
        <v>49.162759000000001</v>
      </c>
      <c r="AH53">
        <v>25.871804000000001</v>
      </c>
      <c r="AI53">
        <v>0</v>
      </c>
      <c r="AJ53">
        <v>0</v>
      </c>
      <c r="AK53">
        <v>67.560844000000003</v>
      </c>
      <c r="AL53">
        <v>50.585346000000001</v>
      </c>
      <c r="AM53">
        <v>18.187716999999999</v>
      </c>
      <c r="AN53">
        <v>0.75425200000000003</v>
      </c>
      <c r="AO53">
        <v>0</v>
      </c>
      <c r="AP53">
        <v>0</v>
      </c>
      <c r="AQ53">
        <v>0</v>
      </c>
      <c r="AR53">
        <v>32.040287999999997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0</v>
      </c>
      <c r="BA53">
        <v>0.99821000000000004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2325.4907109999999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367.50810100000001</v>
      </c>
      <c r="L54">
        <v>394.86365799999999</v>
      </c>
      <c r="M54">
        <v>93.808971</v>
      </c>
      <c r="N54">
        <v>120.32521199999999</v>
      </c>
      <c r="O54">
        <v>126.21909599999999</v>
      </c>
      <c r="P54">
        <v>144.92648399999999</v>
      </c>
      <c r="Q54">
        <v>15.013468</v>
      </c>
      <c r="R54">
        <v>15.003697000000001</v>
      </c>
      <c r="S54">
        <v>18.698004000000001</v>
      </c>
      <c r="T54">
        <v>2.3493309999999998</v>
      </c>
      <c r="U54">
        <v>393.97365000000002</v>
      </c>
      <c r="V54">
        <v>12.483039</v>
      </c>
      <c r="W54">
        <v>44.886470000000003</v>
      </c>
      <c r="X54">
        <v>142.98326800000001</v>
      </c>
      <c r="Y54">
        <v>0</v>
      </c>
      <c r="Z54">
        <v>18.924665999999998</v>
      </c>
      <c r="AA54">
        <v>0</v>
      </c>
      <c r="AB54">
        <v>15.639578</v>
      </c>
      <c r="AC54">
        <v>11.220599</v>
      </c>
      <c r="AD54">
        <v>10.504854999999999</v>
      </c>
      <c r="AE54">
        <v>56.455902999999999</v>
      </c>
      <c r="AF54">
        <v>0</v>
      </c>
      <c r="AG54">
        <v>49.162759000000001</v>
      </c>
      <c r="AH54">
        <v>25.871804000000001</v>
      </c>
      <c r="AI54">
        <v>0</v>
      </c>
      <c r="AJ54">
        <v>0</v>
      </c>
      <c r="AK54">
        <v>67.560844000000003</v>
      </c>
      <c r="AL54">
        <v>50.585346000000001</v>
      </c>
      <c r="AM54">
        <v>18.187716999999999</v>
      </c>
      <c r="AN54">
        <v>0.75425200000000003</v>
      </c>
      <c r="AO54">
        <v>0</v>
      </c>
      <c r="AP54">
        <v>0</v>
      </c>
      <c r="AQ54">
        <v>0</v>
      </c>
      <c r="AR54">
        <v>32.040287999999997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0</v>
      </c>
      <c r="BA54">
        <v>0.99821000000000004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2314.8686589999998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367.50810100000001</v>
      </c>
      <c r="L55">
        <v>314.569458</v>
      </c>
      <c r="M55">
        <v>93.808971</v>
      </c>
      <c r="N55">
        <v>120.32521199999999</v>
      </c>
      <c r="O55">
        <v>126.21909599999999</v>
      </c>
      <c r="P55">
        <v>144.92648399999999</v>
      </c>
      <c r="Q55">
        <v>15.013468</v>
      </c>
      <c r="R55">
        <v>15.003697000000001</v>
      </c>
      <c r="S55">
        <v>18.698004000000001</v>
      </c>
      <c r="T55">
        <v>2.3493309999999998</v>
      </c>
      <c r="U55">
        <v>393.97365000000002</v>
      </c>
      <c r="V55">
        <v>12.483039</v>
      </c>
      <c r="W55">
        <v>44.886470000000003</v>
      </c>
      <c r="X55">
        <v>142.98326800000001</v>
      </c>
      <c r="Y55">
        <v>0</v>
      </c>
      <c r="Z55">
        <v>18.924665999999998</v>
      </c>
      <c r="AA55">
        <v>0</v>
      </c>
      <c r="AB55">
        <v>15.639578</v>
      </c>
      <c r="AC55">
        <v>11.220599</v>
      </c>
      <c r="AD55">
        <v>10.504854999999999</v>
      </c>
      <c r="AE55">
        <v>56.455902999999999</v>
      </c>
      <c r="AF55">
        <v>0</v>
      </c>
      <c r="AG55">
        <v>49.162759000000001</v>
      </c>
      <c r="AH55">
        <v>25.871804000000001</v>
      </c>
      <c r="AI55">
        <v>0</v>
      </c>
      <c r="AJ55">
        <v>0</v>
      </c>
      <c r="AK55">
        <v>67.560844000000003</v>
      </c>
      <c r="AL55">
        <v>50.585346000000001</v>
      </c>
      <c r="AM55">
        <v>18.187716999999999</v>
      </c>
      <c r="AN55">
        <v>0.75425200000000003</v>
      </c>
      <c r="AO55">
        <v>0</v>
      </c>
      <c r="AP55">
        <v>0</v>
      </c>
      <c r="AQ55">
        <v>0</v>
      </c>
      <c r="AR55">
        <v>39.516354999999997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0</v>
      </c>
      <c r="BA55">
        <v>0.99821000000000004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2242.050526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367.50810100000001</v>
      </c>
      <c r="L56">
        <v>294.25405799999999</v>
      </c>
      <c r="M56">
        <v>93.808971</v>
      </c>
      <c r="N56">
        <v>120.32521199999999</v>
      </c>
      <c r="O56">
        <v>126.21909599999999</v>
      </c>
      <c r="P56">
        <v>144.92648399999999</v>
      </c>
      <c r="Q56">
        <v>15.013468</v>
      </c>
      <c r="R56">
        <v>15.003697000000001</v>
      </c>
      <c r="S56">
        <v>18.698004000000001</v>
      </c>
      <c r="T56">
        <v>2.3493309999999998</v>
      </c>
      <c r="U56">
        <v>393.97365000000002</v>
      </c>
      <c r="V56">
        <v>12.483039</v>
      </c>
      <c r="W56">
        <v>44.886470000000003</v>
      </c>
      <c r="X56">
        <v>142.98326800000001</v>
      </c>
      <c r="Y56">
        <v>0</v>
      </c>
      <c r="Z56">
        <v>18.924665999999998</v>
      </c>
      <c r="AA56">
        <v>0</v>
      </c>
      <c r="AB56">
        <v>15.639578</v>
      </c>
      <c r="AC56">
        <v>11.220599</v>
      </c>
      <c r="AD56">
        <v>10.504854999999999</v>
      </c>
      <c r="AE56">
        <v>56.455902999999999</v>
      </c>
      <c r="AF56">
        <v>0</v>
      </c>
      <c r="AG56">
        <v>49.162759000000001</v>
      </c>
      <c r="AH56">
        <v>51.743606999999997</v>
      </c>
      <c r="AI56">
        <v>0</v>
      </c>
      <c r="AJ56">
        <v>0</v>
      </c>
      <c r="AK56">
        <v>67.560844000000003</v>
      </c>
      <c r="AL56">
        <v>50.585346000000001</v>
      </c>
      <c r="AM56">
        <v>18.187716999999999</v>
      </c>
      <c r="AN56">
        <v>0.75425200000000003</v>
      </c>
      <c r="AO56">
        <v>0</v>
      </c>
      <c r="AP56">
        <v>0</v>
      </c>
      <c r="AQ56">
        <v>0</v>
      </c>
      <c r="AR56">
        <v>39.516354999999997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0</v>
      </c>
      <c r="BA56">
        <v>1.9964200000000001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2248.6051389999998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367.50810100000001</v>
      </c>
      <c r="L57">
        <v>334.88485800000001</v>
      </c>
      <c r="M57">
        <v>93.808971</v>
      </c>
      <c r="N57">
        <v>120.32521199999999</v>
      </c>
      <c r="O57">
        <v>126.21909599999999</v>
      </c>
      <c r="P57">
        <v>144.92648399999999</v>
      </c>
      <c r="Q57">
        <v>15.013468</v>
      </c>
      <c r="R57">
        <v>15.003697000000001</v>
      </c>
      <c r="S57">
        <v>18.698004000000001</v>
      </c>
      <c r="T57">
        <v>2.3493309999999998</v>
      </c>
      <c r="U57">
        <v>393.97365000000002</v>
      </c>
      <c r="V57">
        <v>12.483039</v>
      </c>
      <c r="W57">
        <v>44.886470000000003</v>
      </c>
      <c r="X57">
        <v>142.98326800000001</v>
      </c>
      <c r="Y57">
        <v>0</v>
      </c>
      <c r="Z57">
        <v>12.616444</v>
      </c>
      <c r="AA57">
        <v>0</v>
      </c>
      <c r="AB57">
        <v>15.639578</v>
      </c>
      <c r="AC57">
        <v>11.220599</v>
      </c>
      <c r="AD57">
        <v>10.504854999999999</v>
      </c>
      <c r="AE57">
        <v>56.455902999999999</v>
      </c>
      <c r="AF57">
        <v>0</v>
      </c>
      <c r="AG57">
        <v>49.162759000000001</v>
      </c>
      <c r="AH57">
        <v>51.743606999999997</v>
      </c>
      <c r="AI57">
        <v>0</v>
      </c>
      <c r="AJ57">
        <v>0</v>
      </c>
      <c r="AK57">
        <v>67.560844000000003</v>
      </c>
      <c r="AL57">
        <v>50.585346000000001</v>
      </c>
      <c r="AM57">
        <v>18.187716999999999</v>
      </c>
      <c r="AN57">
        <v>0.75425200000000003</v>
      </c>
      <c r="AO57">
        <v>0</v>
      </c>
      <c r="AP57">
        <v>0</v>
      </c>
      <c r="AQ57">
        <v>0</v>
      </c>
      <c r="AR57">
        <v>39.516354999999997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0</v>
      </c>
      <c r="BA57">
        <v>1.9964200000000001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2282.9277169999996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367.50810100000001</v>
      </c>
      <c r="L58">
        <v>385.18965800000001</v>
      </c>
      <c r="M58">
        <v>93.808971</v>
      </c>
      <c r="N58">
        <v>120.32521199999999</v>
      </c>
      <c r="O58">
        <v>126.21909599999999</v>
      </c>
      <c r="P58">
        <v>144.92648399999999</v>
      </c>
      <c r="Q58">
        <v>15.013468</v>
      </c>
      <c r="R58">
        <v>15.003697000000001</v>
      </c>
      <c r="S58">
        <v>18.698004000000001</v>
      </c>
      <c r="T58">
        <v>2.3493309999999998</v>
      </c>
      <c r="U58">
        <v>393.97365000000002</v>
      </c>
      <c r="V58">
        <v>12.483039</v>
      </c>
      <c r="W58">
        <v>44.886470000000003</v>
      </c>
      <c r="X58">
        <v>142.98326800000001</v>
      </c>
      <c r="Y58">
        <v>0</v>
      </c>
      <c r="Z58">
        <v>12.616444</v>
      </c>
      <c r="AA58">
        <v>0</v>
      </c>
      <c r="AB58">
        <v>15.639578</v>
      </c>
      <c r="AC58">
        <v>11.220599</v>
      </c>
      <c r="AD58">
        <v>10.504854999999999</v>
      </c>
      <c r="AE58">
        <v>56.455902999999999</v>
      </c>
      <c r="AF58">
        <v>0</v>
      </c>
      <c r="AG58">
        <v>49.162759000000001</v>
      </c>
      <c r="AH58">
        <v>77.615409999999997</v>
      </c>
      <c r="AI58">
        <v>0</v>
      </c>
      <c r="AJ58">
        <v>0</v>
      </c>
      <c r="AK58">
        <v>67.560844000000003</v>
      </c>
      <c r="AL58">
        <v>50.585346000000001</v>
      </c>
      <c r="AM58">
        <v>18.187716999999999</v>
      </c>
      <c r="AN58">
        <v>0.75425200000000003</v>
      </c>
      <c r="AO58">
        <v>0</v>
      </c>
      <c r="AP58">
        <v>0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0</v>
      </c>
      <c r="BA58">
        <v>2.9946299999999999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2354.2284770000001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367.50810100000001</v>
      </c>
      <c r="L59">
        <v>430.65745800000002</v>
      </c>
      <c r="M59">
        <v>93.808971</v>
      </c>
      <c r="N59">
        <v>120.32521199999999</v>
      </c>
      <c r="O59">
        <v>126.21909599999999</v>
      </c>
      <c r="P59">
        <v>144.92648399999999</v>
      </c>
      <c r="Q59">
        <v>15.013468</v>
      </c>
      <c r="R59">
        <v>17.406234999999999</v>
      </c>
      <c r="S59">
        <v>18.698004000000001</v>
      </c>
      <c r="T59">
        <v>2.3493309999999998</v>
      </c>
      <c r="U59">
        <v>393.97365000000002</v>
      </c>
      <c r="V59">
        <v>13.581329</v>
      </c>
      <c r="W59">
        <v>44.886470000000003</v>
      </c>
      <c r="X59">
        <v>142.98326800000001</v>
      </c>
      <c r="Y59">
        <v>0</v>
      </c>
      <c r="Z59">
        <v>12.616444</v>
      </c>
      <c r="AA59">
        <v>0</v>
      </c>
      <c r="AB59">
        <v>15.639578</v>
      </c>
      <c r="AC59">
        <v>11.220599</v>
      </c>
      <c r="AD59">
        <v>10.504854999999999</v>
      </c>
      <c r="AE59">
        <v>56.455902999999999</v>
      </c>
      <c r="AF59">
        <v>0</v>
      </c>
      <c r="AG59">
        <v>49.162759000000001</v>
      </c>
      <c r="AH59">
        <v>77.615409999999997</v>
      </c>
      <c r="AI59">
        <v>0</v>
      </c>
      <c r="AJ59">
        <v>0</v>
      </c>
      <c r="AK59">
        <v>67.560844000000003</v>
      </c>
      <c r="AL59">
        <v>50.585346000000001</v>
      </c>
      <c r="AM59">
        <v>18.187716999999999</v>
      </c>
      <c r="AN59">
        <v>0.75425200000000003</v>
      </c>
      <c r="AO59">
        <v>0</v>
      </c>
      <c r="AP59">
        <v>0.61961999999999995</v>
      </c>
      <c r="AQ59">
        <v>0</v>
      </c>
      <c r="AR59">
        <v>33.642302000000001</v>
      </c>
      <c r="AS59">
        <v>34.008786000000001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0</v>
      </c>
      <c r="BA59">
        <v>2.9946299999999999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2403.8167249999997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367.50810100000001</v>
      </c>
      <c r="L60">
        <v>455.80985800000002</v>
      </c>
      <c r="M60">
        <v>93.808971</v>
      </c>
      <c r="N60">
        <v>120.32521199999999</v>
      </c>
      <c r="O60">
        <v>126.21909599999999</v>
      </c>
      <c r="P60">
        <v>144.92648399999999</v>
      </c>
      <c r="Q60">
        <v>15.013468</v>
      </c>
      <c r="R60">
        <v>21.718129999999999</v>
      </c>
      <c r="S60">
        <v>18.698004000000001</v>
      </c>
      <c r="T60">
        <v>2.9892660000000002</v>
      </c>
      <c r="U60">
        <v>393.97365000000002</v>
      </c>
      <c r="V60">
        <v>13.581329</v>
      </c>
      <c r="W60">
        <v>44.886470000000003</v>
      </c>
      <c r="X60">
        <v>142.98326800000001</v>
      </c>
      <c r="Y60">
        <v>0</v>
      </c>
      <c r="Z60">
        <v>12.616444</v>
      </c>
      <c r="AA60">
        <v>0</v>
      </c>
      <c r="AB60">
        <v>15.639578</v>
      </c>
      <c r="AC60">
        <v>11.220599</v>
      </c>
      <c r="AD60">
        <v>10.504854999999999</v>
      </c>
      <c r="AE60">
        <v>56.455902999999999</v>
      </c>
      <c r="AF60">
        <v>0</v>
      </c>
      <c r="AG60">
        <v>49.162759000000001</v>
      </c>
      <c r="AH60">
        <v>77.615409999999997</v>
      </c>
      <c r="AI60">
        <v>0</v>
      </c>
      <c r="AJ60">
        <v>0</v>
      </c>
      <c r="AK60">
        <v>67.560844000000003</v>
      </c>
      <c r="AL60">
        <v>50.585346000000001</v>
      </c>
      <c r="AM60">
        <v>18.187716999999999</v>
      </c>
      <c r="AN60">
        <v>0.75425200000000003</v>
      </c>
      <c r="AO60">
        <v>0</v>
      </c>
      <c r="AP60">
        <v>0.61961999999999995</v>
      </c>
      <c r="AQ60">
        <v>0</v>
      </c>
      <c r="AR60">
        <v>33.642302000000001</v>
      </c>
      <c r="AS60">
        <v>34.008786000000001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0</v>
      </c>
      <c r="BA60">
        <v>2.9946299999999999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2433.920955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367.50810100000001</v>
      </c>
      <c r="L61">
        <v>463.63477</v>
      </c>
      <c r="M61">
        <v>79.808132000000001</v>
      </c>
      <c r="N61">
        <v>120.32521199999999</v>
      </c>
      <c r="O61">
        <v>126.21909599999999</v>
      </c>
      <c r="P61">
        <v>144.92648399999999</v>
      </c>
      <c r="Q61">
        <v>21.29175</v>
      </c>
      <c r="R61">
        <v>21.718129999999999</v>
      </c>
      <c r="S61">
        <v>26.737950000000001</v>
      </c>
      <c r="T61">
        <v>2.9892660000000002</v>
      </c>
      <c r="U61">
        <v>393.97365000000002</v>
      </c>
      <c r="V61">
        <v>13.581329</v>
      </c>
      <c r="W61">
        <v>44.886470000000003</v>
      </c>
      <c r="X61">
        <v>142.98326800000001</v>
      </c>
      <c r="Y61">
        <v>0</v>
      </c>
      <c r="Z61">
        <v>12.616444</v>
      </c>
      <c r="AA61">
        <v>0</v>
      </c>
      <c r="AB61">
        <v>15.639578</v>
      </c>
      <c r="AC61">
        <v>11.220599</v>
      </c>
      <c r="AD61">
        <v>10.504854999999999</v>
      </c>
      <c r="AE61">
        <v>56.455902999999999</v>
      </c>
      <c r="AF61">
        <v>0</v>
      </c>
      <c r="AG61">
        <v>49.162759000000001</v>
      </c>
      <c r="AH61">
        <v>77.615409999999997</v>
      </c>
      <c r="AI61">
        <v>0</v>
      </c>
      <c r="AJ61">
        <v>0</v>
      </c>
      <c r="AK61">
        <v>67.560844000000003</v>
      </c>
      <c r="AL61">
        <v>50.585346000000001</v>
      </c>
      <c r="AM61">
        <v>18.187716999999999</v>
      </c>
      <c r="AN61">
        <v>0.75425200000000003</v>
      </c>
      <c r="AO61">
        <v>0</v>
      </c>
      <c r="AP61">
        <v>1.239239</v>
      </c>
      <c r="AQ61">
        <v>0</v>
      </c>
      <c r="AR61">
        <v>33.642302000000001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0</v>
      </c>
      <c r="BA61">
        <v>2.9946299999999999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2442.682875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367.50810100000001</v>
      </c>
      <c r="L62">
        <v>534.12920799999995</v>
      </c>
      <c r="M62">
        <v>65.724343000000005</v>
      </c>
      <c r="N62">
        <v>120.32521199999999</v>
      </c>
      <c r="O62">
        <v>126.21909599999999</v>
      </c>
      <c r="P62">
        <v>144.92648399999999</v>
      </c>
      <c r="Q62">
        <v>21.892261999999999</v>
      </c>
      <c r="R62">
        <v>21.718129999999999</v>
      </c>
      <c r="S62">
        <v>26.737950000000001</v>
      </c>
      <c r="T62">
        <v>2.9892660000000002</v>
      </c>
      <c r="U62">
        <v>393.97365000000002</v>
      </c>
      <c r="V62">
        <v>13.581329</v>
      </c>
      <c r="W62">
        <v>44.886470000000003</v>
      </c>
      <c r="X62">
        <v>142.98326800000001</v>
      </c>
      <c r="Y62">
        <v>0</v>
      </c>
      <c r="Z62">
        <v>12.616444</v>
      </c>
      <c r="AA62">
        <v>13.591351</v>
      </c>
      <c r="AB62">
        <v>15.639578</v>
      </c>
      <c r="AC62">
        <v>11.220599</v>
      </c>
      <c r="AD62">
        <v>10.504854999999999</v>
      </c>
      <c r="AE62">
        <v>56.455902999999999</v>
      </c>
      <c r="AF62">
        <v>0</v>
      </c>
      <c r="AG62">
        <v>49.162759000000001</v>
      </c>
      <c r="AH62">
        <v>77.615409999999997</v>
      </c>
      <c r="AI62">
        <v>0</v>
      </c>
      <c r="AJ62">
        <v>0</v>
      </c>
      <c r="AK62">
        <v>67.560844000000003</v>
      </c>
      <c r="AL62">
        <v>50.585346000000001</v>
      </c>
      <c r="AM62">
        <v>18.187716999999999</v>
      </c>
      <c r="AN62">
        <v>0.75425200000000003</v>
      </c>
      <c r="AO62">
        <v>0</v>
      </c>
      <c r="AP62">
        <v>1.239239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0</v>
      </c>
      <c r="BA62">
        <v>2.9946299999999999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2513.2853869999999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413.94330100000002</v>
      </c>
      <c r="L63">
        <v>534.12920799999995</v>
      </c>
      <c r="M63">
        <v>56.131039000000001</v>
      </c>
      <c r="N63">
        <v>120.32521199999999</v>
      </c>
      <c r="O63">
        <v>126.21909599999999</v>
      </c>
      <c r="P63">
        <v>144.92648399999999</v>
      </c>
      <c r="Q63">
        <v>21.892261999999999</v>
      </c>
      <c r="R63">
        <v>21.718129999999999</v>
      </c>
      <c r="S63">
        <v>26.737950000000001</v>
      </c>
      <c r="T63">
        <v>2.9892660000000002</v>
      </c>
      <c r="U63">
        <v>393.97365000000002</v>
      </c>
      <c r="V63">
        <v>13.581329</v>
      </c>
      <c r="W63">
        <v>44.886470000000003</v>
      </c>
      <c r="X63">
        <v>142.98326800000001</v>
      </c>
      <c r="Y63">
        <v>0</v>
      </c>
      <c r="Z63">
        <v>12.616444</v>
      </c>
      <c r="AA63">
        <v>16.889837</v>
      </c>
      <c r="AB63">
        <v>15.639578</v>
      </c>
      <c r="AC63">
        <v>11.220599</v>
      </c>
      <c r="AD63">
        <v>10.504854999999999</v>
      </c>
      <c r="AE63">
        <v>56.455902999999999</v>
      </c>
      <c r="AF63">
        <v>0</v>
      </c>
      <c r="AG63">
        <v>49.162759000000001</v>
      </c>
      <c r="AH63">
        <v>77.615409999999997</v>
      </c>
      <c r="AI63">
        <v>0</v>
      </c>
      <c r="AJ63">
        <v>0</v>
      </c>
      <c r="AK63">
        <v>67.560844000000003</v>
      </c>
      <c r="AL63">
        <v>50.585346000000001</v>
      </c>
      <c r="AM63">
        <v>18.187716999999999</v>
      </c>
      <c r="AN63">
        <v>0.75425200000000003</v>
      </c>
      <c r="AO63">
        <v>0</v>
      </c>
      <c r="AP63">
        <v>9.2942959999999992</v>
      </c>
      <c r="AQ63">
        <v>0</v>
      </c>
      <c r="AR63">
        <v>33.642302000000001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0</v>
      </c>
      <c r="BA63">
        <v>2.9946299999999999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2561.480826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462.31330100000002</v>
      </c>
      <c r="L64">
        <v>534.12920799999995</v>
      </c>
      <c r="M64">
        <v>56.131039000000001</v>
      </c>
      <c r="N64">
        <v>120.32521199999999</v>
      </c>
      <c r="O64">
        <v>126.21909599999999</v>
      </c>
      <c r="P64">
        <v>144.92648399999999</v>
      </c>
      <c r="Q64">
        <v>21.892261999999999</v>
      </c>
      <c r="R64">
        <v>21.718129999999999</v>
      </c>
      <c r="S64">
        <v>26.737950000000001</v>
      </c>
      <c r="T64">
        <v>2.9892660000000002</v>
      </c>
      <c r="U64">
        <v>393.97365000000002</v>
      </c>
      <c r="V64">
        <v>13.581329</v>
      </c>
      <c r="W64">
        <v>44.886470000000003</v>
      </c>
      <c r="X64">
        <v>142.98326800000001</v>
      </c>
      <c r="Y64">
        <v>0</v>
      </c>
      <c r="Z64">
        <v>12.616444</v>
      </c>
      <c r="AA64">
        <v>27.182701999999999</v>
      </c>
      <c r="AB64">
        <v>15.639578</v>
      </c>
      <c r="AC64">
        <v>22.441199000000001</v>
      </c>
      <c r="AD64">
        <v>10.504854999999999</v>
      </c>
      <c r="AE64">
        <v>56.455902999999999</v>
      </c>
      <c r="AF64">
        <v>0</v>
      </c>
      <c r="AG64">
        <v>49.162759000000001</v>
      </c>
      <c r="AH64">
        <v>77.615409999999997</v>
      </c>
      <c r="AI64">
        <v>0</v>
      </c>
      <c r="AJ64">
        <v>0</v>
      </c>
      <c r="AK64">
        <v>67.560844000000003</v>
      </c>
      <c r="AL64">
        <v>50.585346000000001</v>
      </c>
      <c r="AM64">
        <v>18.187716999999999</v>
      </c>
      <c r="AN64">
        <v>0.75425200000000003</v>
      </c>
      <c r="AO64">
        <v>0</v>
      </c>
      <c r="AP64">
        <v>9.2942959999999992</v>
      </c>
      <c r="AQ64">
        <v>0</v>
      </c>
      <c r="AR64">
        <v>33.642302000000001</v>
      </c>
      <c r="AS64">
        <v>34.008786000000001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0</v>
      </c>
      <c r="BA64">
        <v>2.9946299999999999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2631.3642909999994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9.6739999999999995</v>
      </c>
      <c r="K65">
        <v>538.30972999999994</v>
      </c>
      <c r="L65">
        <v>534.12920799999995</v>
      </c>
      <c r="M65">
        <v>56.128450999999998</v>
      </c>
      <c r="N65">
        <v>120.32521199999999</v>
      </c>
      <c r="O65">
        <v>126.21909599999999</v>
      </c>
      <c r="P65">
        <v>144.92648399999999</v>
      </c>
      <c r="Q65">
        <v>21.892261999999999</v>
      </c>
      <c r="R65">
        <v>21.718129999999999</v>
      </c>
      <c r="S65">
        <v>26.737950000000001</v>
      </c>
      <c r="T65">
        <v>2.9892660000000002</v>
      </c>
      <c r="U65">
        <v>393.97365000000002</v>
      </c>
      <c r="V65">
        <v>13.581329</v>
      </c>
      <c r="W65">
        <v>44.886470000000003</v>
      </c>
      <c r="X65">
        <v>142.98326800000001</v>
      </c>
      <c r="Y65">
        <v>0</v>
      </c>
      <c r="Z65">
        <v>12.616444</v>
      </c>
      <c r="AA65">
        <v>27.182701999999999</v>
      </c>
      <c r="AB65">
        <v>31.279156</v>
      </c>
      <c r="AC65">
        <v>22.441199000000001</v>
      </c>
      <c r="AD65">
        <v>10.504854999999999</v>
      </c>
      <c r="AE65">
        <v>57.246285</v>
      </c>
      <c r="AF65">
        <v>0</v>
      </c>
      <c r="AG65">
        <v>49.162759000000001</v>
      </c>
      <c r="AH65">
        <v>77.615409999999997</v>
      </c>
      <c r="AI65">
        <v>0</v>
      </c>
      <c r="AJ65">
        <v>0</v>
      </c>
      <c r="AK65">
        <v>67.560844000000003</v>
      </c>
      <c r="AL65">
        <v>50.585346000000001</v>
      </c>
      <c r="AM65">
        <v>18.187716999999999</v>
      </c>
      <c r="AN65">
        <v>0.75425200000000003</v>
      </c>
      <c r="AO65">
        <v>0</v>
      </c>
      <c r="AP65">
        <v>9.2942959999999992</v>
      </c>
      <c r="AQ65">
        <v>0</v>
      </c>
      <c r="AR65">
        <v>33.642302000000001</v>
      </c>
      <c r="AS65">
        <v>34.008786000000001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0</v>
      </c>
      <c r="BA65">
        <v>2.9946299999999999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2733.4620919999998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9.6739999999999995</v>
      </c>
      <c r="K66">
        <v>586.67972999999995</v>
      </c>
      <c r="L66">
        <v>534.12920799999995</v>
      </c>
      <c r="M66">
        <v>56.128450999999998</v>
      </c>
      <c r="N66">
        <v>120.32521199999999</v>
      </c>
      <c r="O66">
        <v>126.21909599999999</v>
      </c>
      <c r="P66">
        <v>144.92648399999999</v>
      </c>
      <c r="Q66">
        <v>21.892261999999999</v>
      </c>
      <c r="R66">
        <v>21.718129999999999</v>
      </c>
      <c r="S66">
        <v>26.737950000000001</v>
      </c>
      <c r="T66">
        <v>2.9892660000000002</v>
      </c>
      <c r="U66">
        <v>393.97365000000002</v>
      </c>
      <c r="V66">
        <v>13.581329</v>
      </c>
      <c r="W66">
        <v>44.886470000000003</v>
      </c>
      <c r="X66">
        <v>142.98326800000001</v>
      </c>
      <c r="Y66">
        <v>0</v>
      </c>
      <c r="Z66">
        <v>12.616444</v>
      </c>
      <c r="AA66">
        <v>27.182701999999999</v>
      </c>
      <c r="AB66">
        <v>31.279156</v>
      </c>
      <c r="AC66">
        <v>22.441199000000001</v>
      </c>
      <c r="AD66">
        <v>10.504854999999999</v>
      </c>
      <c r="AE66">
        <v>57.246285</v>
      </c>
      <c r="AF66">
        <v>0</v>
      </c>
      <c r="AG66">
        <v>49.162759000000001</v>
      </c>
      <c r="AH66">
        <v>77.615409999999997</v>
      </c>
      <c r="AI66">
        <v>0</v>
      </c>
      <c r="AJ66">
        <v>0</v>
      </c>
      <c r="AK66">
        <v>67.560844000000003</v>
      </c>
      <c r="AL66">
        <v>50.585346000000001</v>
      </c>
      <c r="AM66">
        <v>18.187716999999999</v>
      </c>
      <c r="AN66">
        <v>0.75425200000000003</v>
      </c>
      <c r="AO66">
        <v>0</v>
      </c>
      <c r="AP66">
        <v>0</v>
      </c>
      <c r="AQ66">
        <v>0</v>
      </c>
      <c r="AR66">
        <v>33.642302000000001</v>
      </c>
      <c r="AS66">
        <v>34.008786000000001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0</v>
      </c>
      <c r="BA66">
        <v>2.9946299999999999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2772.5377959999996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9.6739999999999995</v>
      </c>
      <c r="K67">
        <v>586.67972999999995</v>
      </c>
      <c r="L67">
        <v>534.12920799999995</v>
      </c>
      <c r="M67">
        <v>56.128450999999998</v>
      </c>
      <c r="N67">
        <v>120.32521199999999</v>
      </c>
      <c r="O67">
        <v>126.21909599999999</v>
      </c>
      <c r="P67">
        <v>144.92648399999999</v>
      </c>
      <c r="Q67">
        <v>21.892261999999999</v>
      </c>
      <c r="R67">
        <v>21.718129999999999</v>
      </c>
      <c r="S67">
        <v>26.737950000000001</v>
      </c>
      <c r="T67">
        <v>2.9892660000000002</v>
      </c>
      <c r="U67">
        <v>393.97365000000002</v>
      </c>
      <c r="V67">
        <v>13.581329</v>
      </c>
      <c r="W67">
        <v>44.886470000000003</v>
      </c>
      <c r="X67">
        <v>142.98326800000001</v>
      </c>
      <c r="Y67">
        <v>0</v>
      </c>
      <c r="Z67">
        <v>6.3082219999999998</v>
      </c>
      <c r="AA67">
        <v>40.774053000000002</v>
      </c>
      <c r="AB67">
        <v>31.279156</v>
      </c>
      <c r="AC67">
        <v>22.441199000000001</v>
      </c>
      <c r="AD67">
        <v>10.504854999999999</v>
      </c>
      <c r="AE67">
        <v>57.246285</v>
      </c>
      <c r="AF67">
        <v>0</v>
      </c>
      <c r="AG67">
        <v>49.162759000000001</v>
      </c>
      <c r="AH67">
        <v>77.615409999999997</v>
      </c>
      <c r="AI67">
        <v>0</v>
      </c>
      <c r="AJ67">
        <v>0</v>
      </c>
      <c r="AK67">
        <v>67.560844000000003</v>
      </c>
      <c r="AL67">
        <v>50.585346000000001</v>
      </c>
      <c r="AM67">
        <v>18.187716999999999</v>
      </c>
      <c r="AN67">
        <v>0.75425200000000003</v>
      </c>
      <c r="AO67">
        <v>0</v>
      </c>
      <c r="AP67">
        <v>0.12392400000000001</v>
      </c>
      <c r="AQ67">
        <v>0</v>
      </c>
      <c r="AR67">
        <v>33.642302000000001</v>
      </c>
      <c r="AS67">
        <v>34.008786000000001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0</v>
      </c>
      <c r="BA67">
        <v>2.9946299999999999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2779.944849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9.6739999999999995</v>
      </c>
      <c r="K68">
        <v>586.67972999999995</v>
      </c>
      <c r="L68">
        <v>534.12920799999995</v>
      </c>
      <c r="M68">
        <v>56.128450999999998</v>
      </c>
      <c r="N68">
        <v>120.32521199999999</v>
      </c>
      <c r="O68">
        <v>126.21909599999999</v>
      </c>
      <c r="P68">
        <v>144.92648399999999</v>
      </c>
      <c r="Q68">
        <v>21.892261999999999</v>
      </c>
      <c r="R68">
        <v>21.718129999999999</v>
      </c>
      <c r="S68">
        <v>26.737950000000001</v>
      </c>
      <c r="T68">
        <v>2.9892660000000002</v>
      </c>
      <c r="U68">
        <v>393.97365000000002</v>
      </c>
      <c r="V68">
        <v>13.581329</v>
      </c>
      <c r="W68">
        <v>44.886470000000003</v>
      </c>
      <c r="X68">
        <v>142.98326800000001</v>
      </c>
      <c r="Y68">
        <v>0</v>
      </c>
      <c r="Z68">
        <v>6.3082219999999998</v>
      </c>
      <c r="AA68">
        <v>40.774053000000002</v>
      </c>
      <c r="AB68">
        <v>31.279156</v>
      </c>
      <c r="AC68">
        <v>22.441199000000001</v>
      </c>
      <c r="AD68">
        <v>10.504854999999999</v>
      </c>
      <c r="AE68">
        <v>57.246285</v>
      </c>
      <c r="AF68">
        <v>0</v>
      </c>
      <c r="AG68">
        <v>49.162759000000001</v>
      </c>
      <c r="AH68">
        <v>77.615409999999997</v>
      </c>
      <c r="AI68">
        <v>0</v>
      </c>
      <c r="AJ68">
        <v>0</v>
      </c>
      <c r="AK68">
        <v>67.560844000000003</v>
      </c>
      <c r="AL68">
        <v>50.585346000000001</v>
      </c>
      <c r="AM68">
        <v>18.187716999999999</v>
      </c>
      <c r="AN68">
        <v>0.75425200000000003</v>
      </c>
      <c r="AO68">
        <v>0</v>
      </c>
      <c r="AP68">
        <v>0.12392400000000001</v>
      </c>
      <c r="AQ68">
        <v>0</v>
      </c>
      <c r="AR68">
        <v>33.642302000000001</v>
      </c>
      <c r="AS68">
        <v>34.008786000000001</v>
      </c>
      <c r="AT68">
        <v>19.170027999999999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0</v>
      </c>
      <c r="BA68">
        <v>2.9946299999999999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2779.7668530000001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9.6739999999999995</v>
      </c>
      <c r="K69">
        <v>618.41935000000001</v>
      </c>
      <c r="L69">
        <v>534.12920799999995</v>
      </c>
      <c r="M69">
        <v>56.128450999999998</v>
      </c>
      <c r="N69">
        <v>120.32521199999999</v>
      </c>
      <c r="O69">
        <v>126.21909599999999</v>
      </c>
      <c r="P69">
        <v>144.92648399999999</v>
      </c>
      <c r="Q69">
        <v>21.892261999999999</v>
      </c>
      <c r="R69">
        <v>21.718129999999999</v>
      </c>
      <c r="S69">
        <v>26.737950000000001</v>
      </c>
      <c r="T69">
        <v>2.9892660000000002</v>
      </c>
      <c r="U69">
        <v>393.97365000000002</v>
      </c>
      <c r="V69">
        <v>13.581329</v>
      </c>
      <c r="W69">
        <v>44.886470000000003</v>
      </c>
      <c r="X69">
        <v>142.98326800000001</v>
      </c>
      <c r="Y69">
        <v>0</v>
      </c>
      <c r="Z69">
        <v>6.3082219999999998</v>
      </c>
      <c r="AA69">
        <v>40.774053000000002</v>
      </c>
      <c r="AB69">
        <v>31.279156</v>
      </c>
      <c r="AC69">
        <v>22.441199000000001</v>
      </c>
      <c r="AD69">
        <v>10.504854999999999</v>
      </c>
      <c r="AE69">
        <v>57.246285</v>
      </c>
      <c r="AF69">
        <v>0</v>
      </c>
      <c r="AG69">
        <v>49.162759000000001</v>
      </c>
      <c r="AH69">
        <v>77.615409999999997</v>
      </c>
      <c r="AI69">
        <v>0</v>
      </c>
      <c r="AJ69">
        <v>0</v>
      </c>
      <c r="AK69">
        <v>67.560844000000003</v>
      </c>
      <c r="AL69">
        <v>50.585346000000001</v>
      </c>
      <c r="AM69">
        <v>18.187716999999999</v>
      </c>
      <c r="AN69">
        <v>0.75425200000000003</v>
      </c>
      <c r="AO69">
        <v>0</v>
      </c>
      <c r="AP69">
        <v>0.12392400000000001</v>
      </c>
      <c r="AQ69">
        <v>0</v>
      </c>
      <c r="AR69">
        <v>39.516354999999997</v>
      </c>
      <c r="AS69">
        <v>34.008786000000001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0</v>
      </c>
      <c r="BA69">
        <v>2.9946299999999999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2817.5585220000003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9.6739999999999995</v>
      </c>
      <c r="K70">
        <v>613.58235000000002</v>
      </c>
      <c r="L70">
        <v>534.12920799999995</v>
      </c>
      <c r="M70">
        <v>56.128450999999998</v>
      </c>
      <c r="N70">
        <v>120.32521199999999</v>
      </c>
      <c r="O70">
        <v>126.21909599999999</v>
      </c>
      <c r="P70">
        <v>144.92648399999999</v>
      </c>
      <c r="Q70">
        <v>21.892261999999999</v>
      </c>
      <c r="R70">
        <v>21.718129999999999</v>
      </c>
      <c r="S70">
        <v>26.737950000000001</v>
      </c>
      <c r="T70">
        <v>2.9892660000000002</v>
      </c>
      <c r="U70">
        <v>393.97365000000002</v>
      </c>
      <c r="V70">
        <v>13.581329</v>
      </c>
      <c r="W70">
        <v>44.886470000000003</v>
      </c>
      <c r="X70">
        <v>142.98326800000001</v>
      </c>
      <c r="Y70">
        <v>0</v>
      </c>
      <c r="Z70">
        <v>6.3082219999999998</v>
      </c>
      <c r="AA70">
        <v>40.774053000000002</v>
      </c>
      <c r="AB70">
        <v>31.279156</v>
      </c>
      <c r="AC70">
        <v>22.441199000000001</v>
      </c>
      <c r="AD70">
        <v>10.504854999999999</v>
      </c>
      <c r="AE70">
        <v>57.246285</v>
      </c>
      <c r="AF70">
        <v>0</v>
      </c>
      <c r="AG70">
        <v>49.162759000000001</v>
      </c>
      <c r="AH70">
        <v>77.615409999999997</v>
      </c>
      <c r="AI70">
        <v>0</v>
      </c>
      <c r="AJ70">
        <v>0</v>
      </c>
      <c r="AK70">
        <v>67.560844000000003</v>
      </c>
      <c r="AL70">
        <v>50.585346000000001</v>
      </c>
      <c r="AM70">
        <v>18.187716999999999</v>
      </c>
      <c r="AN70">
        <v>0.75425200000000003</v>
      </c>
      <c r="AO70">
        <v>0</v>
      </c>
      <c r="AP70">
        <v>0.12392400000000001</v>
      </c>
      <c r="AQ70">
        <v>0</v>
      </c>
      <c r="AR70">
        <v>39.516354999999997</v>
      </c>
      <c r="AS70">
        <v>34.008786000000001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0</v>
      </c>
      <c r="BA70">
        <v>2.9946299999999999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2812.7215220000003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1.1516660000000001</v>
      </c>
      <c r="K71">
        <v>635.88411199999996</v>
      </c>
      <c r="L71">
        <v>534.12920799999995</v>
      </c>
      <c r="M71">
        <v>56.128450999999998</v>
      </c>
      <c r="N71">
        <v>120.32521199999999</v>
      </c>
      <c r="O71">
        <v>126.21909599999999</v>
      </c>
      <c r="P71">
        <v>144.92648399999999</v>
      </c>
      <c r="Q71">
        <v>21.892261999999999</v>
      </c>
      <c r="R71">
        <v>21.718129999999999</v>
      </c>
      <c r="S71">
        <v>26.737950000000001</v>
      </c>
      <c r="T71">
        <v>2.9892660000000002</v>
      </c>
      <c r="U71">
        <v>393.97365000000002</v>
      </c>
      <c r="V71">
        <v>13.581329</v>
      </c>
      <c r="W71">
        <v>44.886470000000003</v>
      </c>
      <c r="X71">
        <v>142.98326800000001</v>
      </c>
      <c r="Y71">
        <v>0</v>
      </c>
      <c r="Z71">
        <v>6.3082219999999998</v>
      </c>
      <c r="AA71">
        <v>40.774053000000002</v>
      </c>
      <c r="AB71">
        <v>31.279156</v>
      </c>
      <c r="AC71">
        <v>22.441199000000001</v>
      </c>
      <c r="AD71">
        <v>19.548165999999998</v>
      </c>
      <c r="AE71">
        <v>57.246285</v>
      </c>
      <c r="AF71">
        <v>0</v>
      </c>
      <c r="AG71">
        <v>49.162759000000001</v>
      </c>
      <c r="AH71">
        <v>77.615409999999997</v>
      </c>
      <c r="AI71">
        <v>0</v>
      </c>
      <c r="AJ71">
        <v>0</v>
      </c>
      <c r="AK71">
        <v>67.560844000000003</v>
      </c>
      <c r="AL71">
        <v>50.585346000000001</v>
      </c>
      <c r="AM71">
        <v>18.187716999999999</v>
      </c>
      <c r="AN71">
        <v>0.75425200000000003</v>
      </c>
      <c r="AO71">
        <v>0</v>
      </c>
      <c r="AP71">
        <v>2.2306309999999998</v>
      </c>
      <c r="AQ71">
        <v>0</v>
      </c>
      <c r="AR71">
        <v>39.516354999999997</v>
      </c>
      <c r="AS71">
        <v>34.008786000000001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2.2431109999999999</v>
      </c>
      <c r="BA71">
        <v>2.9946299999999999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2839.8940790000001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626.21011199999998</v>
      </c>
      <c r="L72">
        <v>534.12920799999995</v>
      </c>
      <c r="M72">
        <v>56.128450999999998</v>
      </c>
      <c r="N72">
        <v>120.32521199999999</v>
      </c>
      <c r="O72">
        <v>126.21909599999999</v>
      </c>
      <c r="P72">
        <v>144.92648399999999</v>
      </c>
      <c r="Q72">
        <v>21.892261999999999</v>
      </c>
      <c r="R72">
        <v>21.718129999999999</v>
      </c>
      <c r="S72">
        <v>26.737950000000001</v>
      </c>
      <c r="T72">
        <v>2.9892660000000002</v>
      </c>
      <c r="U72">
        <v>393.97365000000002</v>
      </c>
      <c r="V72">
        <v>13.581329</v>
      </c>
      <c r="W72">
        <v>44.886470000000003</v>
      </c>
      <c r="X72">
        <v>142.98326800000001</v>
      </c>
      <c r="Y72">
        <v>0</v>
      </c>
      <c r="Z72">
        <v>6.3082219999999998</v>
      </c>
      <c r="AA72">
        <v>40.774053000000002</v>
      </c>
      <c r="AB72">
        <v>31.279156</v>
      </c>
      <c r="AC72">
        <v>22.441199000000001</v>
      </c>
      <c r="AD72">
        <v>21.055385000000001</v>
      </c>
      <c r="AE72">
        <v>57.246285</v>
      </c>
      <c r="AF72">
        <v>0</v>
      </c>
      <c r="AG72">
        <v>49.162759000000001</v>
      </c>
      <c r="AH72">
        <v>77.615409999999997</v>
      </c>
      <c r="AI72">
        <v>0</v>
      </c>
      <c r="AJ72">
        <v>0</v>
      </c>
      <c r="AK72">
        <v>67.560844000000003</v>
      </c>
      <c r="AL72">
        <v>50.585346000000001</v>
      </c>
      <c r="AM72">
        <v>18.187716999999999</v>
      </c>
      <c r="AN72">
        <v>0.75425200000000003</v>
      </c>
      <c r="AO72">
        <v>0</v>
      </c>
      <c r="AP72">
        <v>2.2306309999999998</v>
      </c>
      <c r="AQ72">
        <v>0</v>
      </c>
      <c r="AR72">
        <v>33.642302000000001</v>
      </c>
      <c r="AS72">
        <v>34.008786000000001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4.4862229999999998</v>
      </c>
      <c r="BA72">
        <v>2.9946299999999999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2826.9446910000001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633.94931199999996</v>
      </c>
      <c r="L73">
        <v>517.33398299999999</v>
      </c>
      <c r="M73">
        <v>56.128450999999998</v>
      </c>
      <c r="N73">
        <v>120.32521199999999</v>
      </c>
      <c r="O73">
        <v>126.21909599999999</v>
      </c>
      <c r="P73">
        <v>144.92648399999999</v>
      </c>
      <c r="Q73">
        <v>21.892261999999999</v>
      </c>
      <c r="R73">
        <v>21.718129999999999</v>
      </c>
      <c r="S73">
        <v>26.737950000000001</v>
      </c>
      <c r="T73">
        <v>2.9892660000000002</v>
      </c>
      <c r="U73">
        <v>393.97365000000002</v>
      </c>
      <c r="V73">
        <v>13.581329</v>
      </c>
      <c r="W73">
        <v>44.886470000000003</v>
      </c>
      <c r="X73">
        <v>142.98326800000001</v>
      </c>
      <c r="Y73">
        <v>0</v>
      </c>
      <c r="Z73">
        <v>6.3082219999999998</v>
      </c>
      <c r="AA73">
        <v>40.774053000000002</v>
      </c>
      <c r="AB73">
        <v>31.279156</v>
      </c>
      <c r="AC73">
        <v>22.441199000000001</v>
      </c>
      <c r="AD73">
        <v>21.058430000000001</v>
      </c>
      <c r="AE73">
        <v>57.246285</v>
      </c>
      <c r="AF73">
        <v>0</v>
      </c>
      <c r="AG73">
        <v>49.162759000000001</v>
      </c>
      <c r="AH73">
        <v>77.615409999999997</v>
      </c>
      <c r="AI73">
        <v>0</v>
      </c>
      <c r="AJ73">
        <v>0</v>
      </c>
      <c r="AK73">
        <v>67.560844000000003</v>
      </c>
      <c r="AL73">
        <v>50.585346000000001</v>
      </c>
      <c r="AM73">
        <v>18.187716999999999</v>
      </c>
      <c r="AN73">
        <v>0.75425200000000003</v>
      </c>
      <c r="AO73">
        <v>0</v>
      </c>
      <c r="AP73">
        <v>9.666067</v>
      </c>
      <c r="AQ73">
        <v>0</v>
      </c>
      <c r="AR73">
        <v>33.642302000000001</v>
      </c>
      <c r="AS73">
        <v>34.008786000000001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4.4862229999999998</v>
      </c>
      <c r="BA73">
        <v>2.9946299999999999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2825.327147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633.94931199999996</v>
      </c>
      <c r="L74">
        <v>517.33398299999999</v>
      </c>
      <c r="M74">
        <v>56.128450999999998</v>
      </c>
      <c r="N74">
        <v>120.32521199999999</v>
      </c>
      <c r="O74">
        <v>126.21909599999999</v>
      </c>
      <c r="P74">
        <v>144.92648399999999</v>
      </c>
      <c r="Q74">
        <v>21.892261999999999</v>
      </c>
      <c r="R74">
        <v>21.718129999999999</v>
      </c>
      <c r="S74">
        <v>26.737950000000001</v>
      </c>
      <c r="T74">
        <v>2.9892660000000002</v>
      </c>
      <c r="U74">
        <v>393.97365000000002</v>
      </c>
      <c r="V74">
        <v>13.581329</v>
      </c>
      <c r="W74">
        <v>44.886470000000003</v>
      </c>
      <c r="X74">
        <v>142.98326800000001</v>
      </c>
      <c r="Y74">
        <v>0</v>
      </c>
      <c r="Z74">
        <v>6.3082219999999998</v>
      </c>
      <c r="AA74">
        <v>40.774053000000002</v>
      </c>
      <c r="AB74">
        <v>31.279156</v>
      </c>
      <c r="AC74">
        <v>22.441199000000001</v>
      </c>
      <c r="AD74">
        <v>21.058430000000001</v>
      </c>
      <c r="AE74">
        <v>57.246285</v>
      </c>
      <c r="AF74">
        <v>0</v>
      </c>
      <c r="AG74">
        <v>49.162759000000001</v>
      </c>
      <c r="AH74">
        <v>77.615409999999997</v>
      </c>
      <c r="AI74">
        <v>0</v>
      </c>
      <c r="AJ74">
        <v>0</v>
      </c>
      <c r="AK74">
        <v>67.560844000000003</v>
      </c>
      <c r="AL74">
        <v>50.585346000000001</v>
      </c>
      <c r="AM74">
        <v>18.187716999999999</v>
      </c>
      <c r="AN74">
        <v>0.75425200000000003</v>
      </c>
      <c r="AO74">
        <v>0</v>
      </c>
      <c r="AP74">
        <v>9.666067</v>
      </c>
      <c r="AQ74">
        <v>0</v>
      </c>
      <c r="AR74">
        <v>33.642302000000001</v>
      </c>
      <c r="AS74">
        <v>34.008786000000001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4.4862229999999998</v>
      </c>
      <c r="BA74">
        <v>2.9946299999999999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2825.327147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633.94931199999996</v>
      </c>
      <c r="L75">
        <v>421.06916999999999</v>
      </c>
      <c r="M75">
        <v>56.128450999999998</v>
      </c>
      <c r="N75">
        <v>120.32521199999999</v>
      </c>
      <c r="O75">
        <v>126.21909599999999</v>
      </c>
      <c r="P75">
        <v>144.92648399999999</v>
      </c>
      <c r="Q75">
        <v>21.892261999999999</v>
      </c>
      <c r="R75">
        <v>21.718129999999999</v>
      </c>
      <c r="S75">
        <v>26.737950000000001</v>
      </c>
      <c r="T75">
        <v>2.9892660000000002</v>
      </c>
      <c r="U75">
        <v>393.97365000000002</v>
      </c>
      <c r="V75">
        <v>13.581329</v>
      </c>
      <c r="W75">
        <v>44.886470000000003</v>
      </c>
      <c r="X75">
        <v>142.98326800000001</v>
      </c>
      <c r="Y75">
        <v>0</v>
      </c>
      <c r="Z75">
        <v>6.3082219999999998</v>
      </c>
      <c r="AA75">
        <v>36.683807999999999</v>
      </c>
      <c r="AB75">
        <v>46.918734000000001</v>
      </c>
      <c r="AC75">
        <v>22.441199000000001</v>
      </c>
      <c r="AD75">
        <v>21.058430000000001</v>
      </c>
      <c r="AE75">
        <v>57.246285</v>
      </c>
      <c r="AF75">
        <v>0</v>
      </c>
      <c r="AG75">
        <v>49.162759000000001</v>
      </c>
      <c r="AH75">
        <v>77.615409999999997</v>
      </c>
      <c r="AI75">
        <v>0</v>
      </c>
      <c r="AJ75">
        <v>0</v>
      </c>
      <c r="AK75">
        <v>67.560844000000003</v>
      </c>
      <c r="AL75">
        <v>48.337108000000001</v>
      </c>
      <c r="AM75">
        <v>18.187716999999999</v>
      </c>
      <c r="AN75">
        <v>0.75425200000000003</v>
      </c>
      <c r="AO75">
        <v>0</v>
      </c>
      <c r="AP75">
        <v>0.99139200000000005</v>
      </c>
      <c r="AQ75">
        <v>3.8541840000000001</v>
      </c>
      <c r="AR75">
        <v>33.642302000000001</v>
      </c>
      <c r="AS75">
        <v>34.008786000000001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4.4862229999999998</v>
      </c>
      <c r="BA75">
        <v>2.9946299999999999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2733.5429379999996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633.94931199999996</v>
      </c>
      <c r="L76">
        <v>396.88416999999998</v>
      </c>
      <c r="M76">
        <v>56.128450999999998</v>
      </c>
      <c r="N76">
        <v>120.32521199999999</v>
      </c>
      <c r="O76">
        <v>126.21909599999999</v>
      </c>
      <c r="P76">
        <v>144.92648399999999</v>
      </c>
      <c r="Q76">
        <v>21.892261999999999</v>
      </c>
      <c r="R76">
        <v>21.718129999999999</v>
      </c>
      <c r="S76">
        <v>26.737950000000001</v>
      </c>
      <c r="T76">
        <v>2.9892660000000002</v>
      </c>
      <c r="U76">
        <v>393.97365000000002</v>
      </c>
      <c r="V76">
        <v>13.581329</v>
      </c>
      <c r="W76">
        <v>44.886470000000003</v>
      </c>
      <c r="X76">
        <v>142.98326800000001</v>
      </c>
      <c r="Y76">
        <v>0</v>
      </c>
      <c r="Z76">
        <v>6.3082219999999998</v>
      </c>
      <c r="AA76">
        <v>36.683807999999999</v>
      </c>
      <c r="AB76">
        <v>46.918734000000001</v>
      </c>
      <c r="AC76">
        <v>22.441199000000001</v>
      </c>
      <c r="AD76">
        <v>21.058430000000001</v>
      </c>
      <c r="AE76">
        <v>57.246285</v>
      </c>
      <c r="AF76">
        <v>8.9218510000000002</v>
      </c>
      <c r="AG76">
        <v>49.162759000000001</v>
      </c>
      <c r="AH76">
        <v>106.505591</v>
      </c>
      <c r="AI76">
        <v>0</v>
      </c>
      <c r="AJ76">
        <v>0</v>
      </c>
      <c r="AK76">
        <v>67.560844000000003</v>
      </c>
      <c r="AL76">
        <v>48.337108000000001</v>
      </c>
      <c r="AM76">
        <v>18.187716999999999</v>
      </c>
      <c r="AN76">
        <v>0.75425200000000003</v>
      </c>
      <c r="AO76">
        <v>0</v>
      </c>
      <c r="AP76">
        <v>0.99139200000000005</v>
      </c>
      <c r="AQ76">
        <v>18.500087000000001</v>
      </c>
      <c r="AR76">
        <v>33.642302000000001</v>
      </c>
      <c r="AS76">
        <v>34.008786000000001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6.7293329999999996</v>
      </c>
      <c r="BA76">
        <v>4.1120289999999997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2765.1763820000006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610.36945600000001</v>
      </c>
      <c r="L77">
        <v>413.60200300000002</v>
      </c>
      <c r="M77">
        <v>56.128450999999998</v>
      </c>
      <c r="N77">
        <v>120.32521199999999</v>
      </c>
      <c r="O77">
        <v>126.21909599999999</v>
      </c>
      <c r="P77">
        <v>144.92648399999999</v>
      </c>
      <c r="Q77">
        <v>21.892261999999999</v>
      </c>
      <c r="R77">
        <v>21.718129999999999</v>
      </c>
      <c r="S77">
        <v>26.737950000000001</v>
      </c>
      <c r="T77">
        <v>2.9892660000000002</v>
      </c>
      <c r="U77">
        <v>393.97365000000002</v>
      </c>
      <c r="V77">
        <v>13.581329</v>
      </c>
      <c r="W77">
        <v>44.886470000000003</v>
      </c>
      <c r="X77">
        <v>142.98326800000001</v>
      </c>
      <c r="Y77">
        <v>0</v>
      </c>
      <c r="Z77">
        <v>6.3082219999999998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8.9218510000000002</v>
      </c>
      <c r="AG77">
        <v>49.162759000000001</v>
      </c>
      <c r="AH77">
        <v>133.131989</v>
      </c>
      <c r="AI77">
        <v>3.6900200000000001</v>
      </c>
      <c r="AJ77">
        <v>0</v>
      </c>
      <c r="AK77">
        <v>67.560844000000003</v>
      </c>
      <c r="AL77">
        <v>50.585346000000001</v>
      </c>
      <c r="AM77">
        <v>18.187716999999999</v>
      </c>
      <c r="AN77">
        <v>0.75425200000000003</v>
      </c>
      <c r="AO77">
        <v>0</v>
      </c>
      <c r="AP77">
        <v>0.99139200000000005</v>
      </c>
      <c r="AQ77">
        <v>29.831392000000001</v>
      </c>
      <c r="AR77">
        <v>33.642302000000001</v>
      </c>
      <c r="AS77">
        <v>34.008786000000001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8.9724439999999994</v>
      </c>
      <c r="BA77">
        <v>5.1400360000000003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2831.3554519999998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600.09031200000004</v>
      </c>
      <c r="L78">
        <v>510.41939500000001</v>
      </c>
      <c r="M78">
        <v>62.454557999999999</v>
      </c>
      <c r="N78">
        <v>120.32521199999999</v>
      </c>
      <c r="O78">
        <v>126.21909599999999</v>
      </c>
      <c r="P78">
        <v>144.92648399999999</v>
      </c>
      <c r="Q78">
        <v>21.892261999999999</v>
      </c>
      <c r="R78">
        <v>21.718129999999999</v>
      </c>
      <c r="S78">
        <v>26.737950000000001</v>
      </c>
      <c r="T78">
        <v>2.9892660000000002</v>
      </c>
      <c r="U78">
        <v>393.97365000000002</v>
      </c>
      <c r="V78">
        <v>13.581329</v>
      </c>
      <c r="W78">
        <v>44.886470000000003</v>
      </c>
      <c r="X78">
        <v>142.98326800000001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8.9218510000000002</v>
      </c>
      <c r="AG78">
        <v>49.162759000000001</v>
      </c>
      <c r="AH78">
        <v>159.758387</v>
      </c>
      <c r="AI78">
        <v>7.3800379999999999</v>
      </c>
      <c r="AJ78">
        <v>0</v>
      </c>
      <c r="AK78">
        <v>67.560844000000003</v>
      </c>
      <c r="AL78">
        <v>76.788555000000002</v>
      </c>
      <c r="AM78">
        <v>18.187716999999999</v>
      </c>
      <c r="AN78">
        <v>0.75425200000000003</v>
      </c>
      <c r="AO78">
        <v>0</v>
      </c>
      <c r="AP78">
        <v>7.9311319999999998</v>
      </c>
      <c r="AQ78">
        <v>40.083523</v>
      </c>
      <c r="AR78">
        <v>33.642302000000001</v>
      </c>
      <c r="AS78">
        <v>36.655287999999999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3024.855654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595.24189699999999</v>
      </c>
      <c r="L79">
        <v>460.25535100000002</v>
      </c>
      <c r="M79">
        <v>75.822558999999998</v>
      </c>
      <c r="N79">
        <v>120.32521199999999</v>
      </c>
      <c r="O79">
        <v>126.21909599999999</v>
      </c>
      <c r="P79">
        <v>144.92648399999999</v>
      </c>
      <c r="Q79">
        <v>21.047699999999999</v>
      </c>
      <c r="R79">
        <v>21.718129999999999</v>
      </c>
      <c r="S79">
        <v>24.768560000000001</v>
      </c>
      <c r="T79">
        <v>2.9892660000000002</v>
      </c>
      <c r="U79">
        <v>393.97365000000002</v>
      </c>
      <c r="V79">
        <v>13.581329</v>
      </c>
      <c r="W79">
        <v>44.886470000000003</v>
      </c>
      <c r="X79">
        <v>142.98326800000001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8.9218510000000002</v>
      </c>
      <c r="AG79">
        <v>49.162759000000001</v>
      </c>
      <c r="AH79">
        <v>159.758387</v>
      </c>
      <c r="AI79">
        <v>37.915685000000003</v>
      </c>
      <c r="AJ79">
        <v>0</v>
      </c>
      <c r="AK79">
        <v>67.560844000000003</v>
      </c>
      <c r="AL79">
        <v>76.788555000000002</v>
      </c>
      <c r="AM79">
        <v>18.187716999999999</v>
      </c>
      <c r="AN79">
        <v>0.75425200000000003</v>
      </c>
      <c r="AO79">
        <v>0</v>
      </c>
      <c r="AP79">
        <v>7.9311319999999998</v>
      </c>
      <c r="AQ79">
        <v>40.083523</v>
      </c>
      <c r="AR79">
        <v>33.642302000000001</v>
      </c>
      <c r="AS79">
        <v>36.655287999999999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3010.9328909999999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595.24189699999999</v>
      </c>
      <c r="L80">
        <v>460.25535100000002</v>
      </c>
      <c r="M80">
        <v>89.906345999999999</v>
      </c>
      <c r="N80">
        <v>120.32521199999999</v>
      </c>
      <c r="O80">
        <v>126.21909599999999</v>
      </c>
      <c r="P80">
        <v>144.92648399999999</v>
      </c>
      <c r="Q80">
        <v>19.433033999999999</v>
      </c>
      <c r="R80">
        <v>21.718129999999999</v>
      </c>
      <c r="S80">
        <v>24.121732000000002</v>
      </c>
      <c r="T80">
        <v>2.9892660000000002</v>
      </c>
      <c r="U80">
        <v>393.97365000000002</v>
      </c>
      <c r="V80">
        <v>13.581329</v>
      </c>
      <c r="W80">
        <v>44.886470000000003</v>
      </c>
      <c r="X80">
        <v>142.98326800000001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8.9218510000000002</v>
      </c>
      <c r="AG80">
        <v>49.162759000000001</v>
      </c>
      <c r="AH80">
        <v>159.758387</v>
      </c>
      <c r="AI80">
        <v>37.915685000000003</v>
      </c>
      <c r="AJ80">
        <v>0</v>
      </c>
      <c r="AK80">
        <v>67.560844000000003</v>
      </c>
      <c r="AL80">
        <v>76.788555000000002</v>
      </c>
      <c r="AM80">
        <v>18.187716999999999</v>
      </c>
      <c r="AN80">
        <v>0.75425200000000003</v>
      </c>
      <c r="AO80">
        <v>0</v>
      </c>
      <c r="AP80">
        <v>7.9311319999999998</v>
      </c>
      <c r="AQ80">
        <v>40.083523</v>
      </c>
      <c r="AR80">
        <v>33.642302000000001</v>
      </c>
      <c r="AS80">
        <v>36.655287999999999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3022.7551840000001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595.24189699999999</v>
      </c>
      <c r="L81">
        <v>460.25535100000002</v>
      </c>
      <c r="M81">
        <v>93.808971</v>
      </c>
      <c r="N81">
        <v>120.32521199999999</v>
      </c>
      <c r="O81">
        <v>126.21909599999999</v>
      </c>
      <c r="P81">
        <v>138.67209199999999</v>
      </c>
      <c r="Q81">
        <v>19.433033999999999</v>
      </c>
      <c r="R81">
        <v>21.718129999999999</v>
      </c>
      <c r="S81">
        <v>24.121732000000002</v>
      </c>
      <c r="T81">
        <v>2.9892660000000002</v>
      </c>
      <c r="U81">
        <v>399.95943799999998</v>
      </c>
      <c r="V81">
        <v>13.581329</v>
      </c>
      <c r="W81">
        <v>44.886470000000003</v>
      </c>
      <c r="X81">
        <v>142.98326800000001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8.9218510000000002</v>
      </c>
      <c r="AG81">
        <v>49.162759000000001</v>
      </c>
      <c r="AH81">
        <v>159.758387</v>
      </c>
      <c r="AI81">
        <v>37.915685000000003</v>
      </c>
      <c r="AJ81">
        <v>0</v>
      </c>
      <c r="AK81">
        <v>67.560844000000003</v>
      </c>
      <c r="AL81">
        <v>76.788555000000002</v>
      </c>
      <c r="AM81">
        <v>18.187716999999999</v>
      </c>
      <c r="AN81">
        <v>0.75425200000000003</v>
      </c>
      <c r="AO81">
        <v>0</v>
      </c>
      <c r="AP81">
        <v>4.2134140000000002</v>
      </c>
      <c r="AQ81">
        <v>40.083523</v>
      </c>
      <c r="AR81">
        <v>33.642302000000001</v>
      </c>
      <c r="AS81">
        <v>36.655287999999999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3022.6714869999996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595.24189699999999</v>
      </c>
      <c r="L82">
        <v>460.25535100000002</v>
      </c>
      <c r="M82">
        <v>93.808971</v>
      </c>
      <c r="N82">
        <v>120.32521199999999</v>
      </c>
      <c r="O82">
        <v>126.21909599999999</v>
      </c>
      <c r="P82">
        <v>138.67209199999999</v>
      </c>
      <c r="Q82">
        <v>19.433033999999999</v>
      </c>
      <c r="R82">
        <v>21.718129999999999</v>
      </c>
      <c r="S82">
        <v>24.121732000000002</v>
      </c>
      <c r="T82">
        <v>2.9892660000000002</v>
      </c>
      <c r="U82">
        <v>400.50360000000001</v>
      </c>
      <c r="V82">
        <v>13.581329</v>
      </c>
      <c r="W82">
        <v>44.886470000000003</v>
      </c>
      <c r="X82">
        <v>142.98326800000001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8.9218510000000002</v>
      </c>
      <c r="AG82">
        <v>49.162759000000001</v>
      </c>
      <c r="AH82">
        <v>159.758387</v>
      </c>
      <c r="AI82">
        <v>37.915685000000003</v>
      </c>
      <c r="AJ82">
        <v>0</v>
      </c>
      <c r="AK82">
        <v>67.560844000000003</v>
      </c>
      <c r="AL82">
        <v>76.788555000000002</v>
      </c>
      <c r="AM82">
        <v>18.187716999999999</v>
      </c>
      <c r="AN82">
        <v>0.75425200000000003</v>
      </c>
      <c r="AO82">
        <v>0</v>
      </c>
      <c r="AP82">
        <v>4.2134140000000002</v>
      </c>
      <c r="AQ82">
        <v>40.083523</v>
      </c>
      <c r="AR82">
        <v>33.642302000000001</v>
      </c>
      <c r="AS82">
        <v>36.655287999999999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3023.2156489999998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595.24189699999999</v>
      </c>
      <c r="L83">
        <v>460.25535100000002</v>
      </c>
      <c r="M83">
        <v>93.808971</v>
      </c>
      <c r="N83">
        <v>120.32521199999999</v>
      </c>
      <c r="O83">
        <v>126.21909599999999</v>
      </c>
      <c r="P83">
        <v>138.67209199999999</v>
      </c>
      <c r="Q83">
        <v>21.892261999999999</v>
      </c>
      <c r="R83">
        <v>21.718129999999999</v>
      </c>
      <c r="S83">
        <v>26.737950000000001</v>
      </c>
      <c r="T83">
        <v>2.9892660000000002</v>
      </c>
      <c r="U83">
        <v>400.50360000000001</v>
      </c>
      <c r="V83">
        <v>13.581329</v>
      </c>
      <c r="W83">
        <v>44.886470000000003</v>
      </c>
      <c r="X83">
        <v>142.98326800000001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8.9218510000000002</v>
      </c>
      <c r="AG83">
        <v>49.162759000000001</v>
      </c>
      <c r="AH83">
        <v>159.758387</v>
      </c>
      <c r="AI83">
        <v>37.915685000000003</v>
      </c>
      <c r="AJ83">
        <v>0</v>
      </c>
      <c r="AK83">
        <v>67.560844000000003</v>
      </c>
      <c r="AL83">
        <v>76.788555000000002</v>
      </c>
      <c r="AM83">
        <v>18.187716999999999</v>
      </c>
      <c r="AN83">
        <v>0.75425200000000003</v>
      </c>
      <c r="AO83">
        <v>0</v>
      </c>
      <c r="AP83">
        <v>4.2134140000000002</v>
      </c>
      <c r="AQ83">
        <v>40.083523</v>
      </c>
      <c r="AR83">
        <v>33.642302000000001</v>
      </c>
      <c r="AS83">
        <v>36.655287999999999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3028.2910949999996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595.24189699999999</v>
      </c>
      <c r="L84">
        <v>460.25535100000002</v>
      </c>
      <c r="M84">
        <v>93.808971</v>
      </c>
      <c r="N84">
        <v>120.32521199999999</v>
      </c>
      <c r="O84">
        <v>126.21909599999999</v>
      </c>
      <c r="P84">
        <v>138.67209199999999</v>
      </c>
      <c r="Q84">
        <v>21.892261999999999</v>
      </c>
      <c r="R84">
        <v>21.718129999999999</v>
      </c>
      <c r="S84">
        <v>26.737950000000001</v>
      </c>
      <c r="T84">
        <v>2.9892660000000002</v>
      </c>
      <c r="U84">
        <v>400.50360000000001</v>
      </c>
      <c r="V84">
        <v>13.581329</v>
      </c>
      <c r="W84">
        <v>44.886470000000003</v>
      </c>
      <c r="X84">
        <v>142.98326800000001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8.9218510000000002</v>
      </c>
      <c r="AG84">
        <v>49.162759000000001</v>
      </c>
      <c r="AH84">
        <v>159.758387</v>
      </c>
      <c r="AI84">
        <v>37.915685000000003</v>
      </c>
      <c r="AJ84">
        <v>0</v>
      </c>
      <c r="AK84">
        <v>67.560844000000003</v>
      </c>
      <c r="AL84">
        <v>76.788555000000002</v>
      </c>
      <c r="AM84">
        <v>18.187716999999999</v>
      </c>
      <c r="AN84">
        <v>0.75425200000000003</v>
      </c>
      <c r="AO84">
        <v>0</v>
      </c>
      <c r="AP84">
        <v>4.2134140000000002</v>
      </c>
      <c r="AQ84">
        <v>40.083523</v>
      </c>
      <c r="AR84">
        <v>33.642302000000001</v>
      </c>
      <c r="AS84">
        <v>36.655287999999999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3028.2910949999996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595.24189699999999</v>
      </c>
      <c r="L85">
        <v>460.25535100000002</v>
      </c>
      <c r="M85">
        <v>93.808971</v>
      </c>
      <c r="N85">
        <v>120.32521199999999</v>
      </c>
      <c r="O85">
        <v>126.21909599999999</v>
      </c>
      <c r="P85">
        <v>138.67209199999999</v>
      </c>
      <c r="Q85">
        <v>21.892261999999999</v>
      </c>
      <c r="R85">
        <v>21.718129999999999</v>
      </c>
      <c r="S85">
        <v>26.737950000000001</v>
      </c>
      <c r="T85">
        <v>2.9892660000000002</v>
      </c>
      <c r="U85">
        <v>400.50360000000001</v>
      </c>
      <c r="V85">
        <v>13.581329</v>
      </c>
      <c r="W85">
        <v>44.886470000000003</v>
      </c>
      <c r="X85">
        <v>142.98326800000001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8.9218510000000002</v>
      </c>
      <c r="AG85">
        <v>49.162759000000001</v>
      </c>
      <c r="AH85">
        <v>159.758387</v>
      </c>
      <c r="AI85">
        <v>5.9040309999999998</v>
      </c>
      <c r="AJ85">
        <v>0</v>
      </c>
      <c r="AK85">
        <v>67.560844000000003</v>
      </c>
      <c r="AL85">
        <v>76.788555000000002</v>
      </c>
      <c r="AM85">
        <v>18.187716999999999</v>
      </c>
      <c r="AN85">
        <v>0.75425200000000003</v>
      </c>
      <c r="AO85">
        <v>0</v>
      </c>
      <c r="AP85">
        <v>5.2048050000000003</v>
      </c>
      <c r="AQ85">
        <v>40.083523</v>
      </c>
      <c r="AR85">
        <v>33.642302000000001</v>
      </c>
      <c r="AS85">
        <v>36.655287999999999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2997.2708319999997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595.24189699999999</v>
      </c>
      <c r="L86">
        <v>460.25535100000002</v>
      </c>
      <c r="M86">
        <v>93.808971</v>
      </c>
      <c r="N86">
        <v>120.32521199999999</v>
      </c>
      <c r="O86">
        <v>126.21909599999999</v>
      </c>
      <c r="P86">
        <v>138.67209199999999</v>
      </c>
      <c r="Q86">
        <v>21.892261999999999</v>
      </c>
      <c r="R86">
        <v>21.718129999999999</v>
      </c>
      <c r="S86">
        <v>26.737950000000001</v>
      </c>
      <c r="T86">
        <v>2.9892660000000002</v>
      </c>
      <c r="U86">
        <v>400.50360000000001</v>
      </c>
      <c r="V86">
        <v>13.581329</v>
      </c>
      <c r="W86">
        <v>44.886470000000003</v>
      </c>
      <c r="X86">
        <v>142.98326800000001</v>
      </c>
      <c r="Y86">
        <v>0</v>
      </c>
      <c r="Z86">
        <v>12.616444</v>
      </c>
      <c r="AA86">
        <v>40.774053000000002</v>
      </c>
      <c r="AB86">
        <v>46.918734000000001</v>
      </c>
      <c r="AC86">
        <v>33.695754000000001</v>
      </c>
      <c r="AD86">
        <v>21.058430000000001</v>
      </c>
      <c r="AE86">
        <v>57.246285</v>
      </c>
      <c r="AF86">
        <v>8.9218510000000002</v>
      </c>
      <c r="AG86">
        <v>49.162759000000001</v>
      </c>
      <c r="AH86">
        <v>133.131989</v>
      </c>
      <c r="AI86">
        <v>3.6900200000000001</v>
      </c>
      <c r="AJ86">
        <v>0</v>
      </c>
      <c r="AK86">
        <v>67.560844000000003</v>
      </c>
      <c r="AL86">
        <v>49.461227000000001</v>
      </c>
      <c r="AM86">
        <v>18.187716999999999</v>
      </c>
      <c r="AN86">
        <v>0.75425200000000003</v>
      </c>
      <c r="AO86">
        <v>0</v>
      </c>
      <c r="AP86">
        <v>0</v>
      </c>
      <c r="AQ86">
        <v>40.083523</v>
      </c>
      <c r="AR86">
        <v>33.642302000000001</v>
      </c>
      <c r="AS86">
        <v>34.008786000000001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5.1400360000000003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2904.752946999999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592.339697</v>
      </c>
      <c r="L87">
        <v>484.802933</v>
      </c>
      <c r="M87">
        <v>93.808971</v>
      </c>
      <c r="N87">
        <v>120.32521199999999</v>
      </c>
      <c r="O87">
        <v>126.21909599999999</v>
      </c>
      <c r="P87">
        <v>138.67209199999999</v>
      </c>
      <c r="Q87">
        <v>21.892261999999999</v>
      </c>
      <c r="R87">
        <v>21.718129999999999</v>
      </c>
      <c r="S87">
        <v>26.737950000000001</v>
      </c>
      <c r="T87">
        <v>2.9892660000000002</v>
      </c>
      <c r="U87">
        <v>400.50360000000001</v>
      </c>
      <c r="V87">
        <v>13.581329</v>
      </c>
      <c r="W87">
        <v>44.886470000000003</v>
      </c>
      <c r="X87">
        <v>142.98326800000001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21.058430000000001</v>
      </c>
      <c r="AE87">
        <v>57.246285</v>
      </c>
      <c r="AF87">
        <v>8.9218510000000002</v>
      </c>
      <c r="AG87">
        <v>49.162759000000001</v>
      </c>
      <c r="AH87">
        <v>133.131989</v>
      </c>
      <c r="AI87">
        <v>0</v>
      </c>
      <c r="AJ87">
        <v>0</v>
      </c>
      <c r="AK87">
        <v>67.560844000000003</v>
      </c>
      <c r="AL87">
        <v>49.461227000000001</v>
      </c>
      <c r="AM87">
        <v>18.187716999999999</v>
      </c>
      <c r="AN87">
        <v>0.75425200000000003</v>
      </c>
      <c r="AO87">
        <v>0</v>
      </c>
      <c r="AP87">
        <v>0</v>
      </c>
      <c r="AQ87">
        <v>40.083523</v>
      </c>
      <c r="AR87">
        <v>33.642302000000001</v>
      </c>
      <c r="AS87">
        <v>34.008786000000001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5.1400360000000003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2929.0165309999993</v>
      </c>
    </row>
    <row r="88" spans="1:117">
      <c r="A88" t="s">
        <v>130</v>
      </c>
      <c r="B88">
        <v>0</v>
      </c>
      <c r="C88">
        <v>0</v>
      </c>
      <c r="D88">
        <v>11.529086</v>
      </c>
      <c r="E88">
        <v>0</v>
      </c>
      <c r="F88">
        <v>0</v>
      </c>
      <c r="G88">
        <v>18.856657999999999</v>
      </c>
      <c r="H88">
        <v>0</v>
      </c>
      <c r="I88">
        <v>0</v>
      </c>
      <c r="J88">
        <v>20.3154</v>
      </c>
      <c r="K88">
        <v>592.339697</v>
      </c>
      <c r="L88">
        <v>484.802933</v>
      </c>
      <c r="M88">
        <v>93.808971</v>
      </c>
      <c r="N88">
        <v>120.32521199999999</v>
      </c>
      <c r="O88">
        <v>126.21909599999999</v>
      </c>
      <c r="P88">
        <v>138.67209199999999</v>
      </c>
      <c r="Q88">
        <v>21.892261999999999</v>
      </c>
      <c r="R88">
        <v>21.718129999999999</v>
      </c>
      <c r="S88">
        <v>26.737950000000001</v>
      </c>
      <c r="T88">
        <v>2.9892660000000002</v>
      </c>
      <c r="U88">
        <v>400.50360000000001</v>
      </c>
      <c r="V88">
        <v>13.581329</v>
      </c>
      <c r="W88">
        <v>44.886470000000003</v>
      </c>
      <c r="X88">
        <v>142.98326800000001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21.058430000000001</v>
      </c>
      <c r="AE88">
        <v>57.246285</v>
      </c>
      <c r="AF88">
        <v>8.9218510000000002</v>
      </c>
      <c r="AG88">
        <v>49.162759000000001</v>
      </c>
      <c r="AH88">
        <v>133.131989</v>
      </c>
      <c r="AI88">
        <v>0</v>
      </c>
      <c r="AJ88">
        <v>0</v>
      </c>
      <c r="AK88">
        <v>67.560844000000003</v>
      </c>
      <c r="AL88">
        <v>49.461227000000001</v>
      </c>
      <c r="AM88">
        <v>18.187716999999999</v>
      </c>
      <c r="AN88">
        <v>0.75425200000000003</v>
      </c>
      <c r="AO88">
        <v>0</v>
      </c>
      <c r="AP88">
        <v>0</v>
      </c>
      <c r="AQ88">
        <v>40.083523</v>
      </c>
      <c r="AR88">
        <v>33.642302000000001</v>
      </c>
      <c r="AS88">
        <v>34.008786000000001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5.1400360000000003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2979.717674999999</v>
      </c>
    </row>
    <row r="89" spans="1:117">
      <c r="A89" t="s">
        <v>131</v>
      </c>
      <c r="B89">
        <v>0</v>
      </c>
      <c r="C89">
        <v>0</v>
      </c>
      <c r="D89">
        <v>37.649934000000002</v>
      </c>
      <c r="E89">
        <v>0</v>
      </c>
      <c r="F89">
        <v>0</v>
      </c>
      <c r="G89">
        <v>18.822894999999999</v>
      </c>
      <c r="H89">
        <v>0</v>
      </c>
      <c r="I89">
        <v>0</v>
      </c>
      <c r="J89">
        <v>23.425784</v>
      </c>
      <c r="K89">
        <v>592.339697</v>
      </c>
      <c r="L89">
        <v>484.802933</v>
      </c>
      <c r="M89">
        <v>93.808971</v>
      </c>
      <c r="N89">
        <v>120.32521199999999</v>
      </c>
      <c r="O89">
        <v>126.21909599999999</v>
      </c>
      <c r="P89">
        <v>138.67209199999999</v>
      </c>
      <c r="Q89">
        <v>21.892261999999999</v>
      </c>
      <c r="R89">
        <v>21.718129999999999</v>
      </c>
      <c r="S89">
        <v>26.737950000000001</v>
      </c>
      <c r="T89">
        <v>2.9892660000000002</v>
      </c>
      <c r="U89">
        <v>400.50360000000001</v>
      </c>
      <c r="V89">
        <v>13.581329</v>
      </c>
      <c r="W89">
        <v>44.886470000000003</v>
      </c>
      <c r="X89">
        <v>142.98326800000001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21.058430000000001</v>
      </c>
      <c r="AE89">
        <v>57.246285</v>
      </c>
      <c r="AF89">
        <v>8.9218510000000002</v>
      </c>
      <c r="AG89">
        <v>49.162759000000001</v>
      </c>
      <c r="AH89">
        <v>133.131989</v>
      </c>
      <c r="AI89">
        <v>0</v>
      </c>
      <c r="AJ89">
        <v>0</v>
      </c>
      <c r="AK89">
        <v>67.560844000000003</v>
      </c>
      <c r="AL89">
        <v>49.461227000000001</v>
      </c>
      <c r="AM89">
        <v>18.187716999999999</v>
      </c>
      <c r="AN89">
        <v>0.75425200000000003</v>
      </c>
      <c r="AO89">
        <v>0</v>
      </c>
      <c r="AP89">
        <v>0</v>
      </c>
      <c r="AQ89">
        <v>40.083523</v>
      </c>
      <c r="AR89">
        <v>33.642302000000001</v>
      </c>
      <c r="AS89">
        <v>34.008786000000001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5.1400360000000003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3008.9151439999991</v>
      </c>
    </row>
    <row r="90" spans="1:117">
      <c r="A90" t="s">
        <v>132</v>
      </c>
      <c r="B90">
        <v>0</v>
      </c>
      <c r="C90">
        <v>0</v>
      </c>
      <c r="D90">
        <v>37.649934000000002</v>
      </c>
      <c r="E90">
        <v>0</v>
      </c>
      <c r="F90">
        <v>0</v>
      </c>
      <c r="G90">
        <v>18.822894999999999</v>
      </c>
      <c r="H90">
        <v>0</v>
      </c>
      <c r="I90">
        <v>0</v>
      </c>
      <c r="J90">
        <v>23.425784</v>
      </c>
      <c r="K90">
        <v>592.339697</v>
      </c>
      <c r="L90">
        <v>484.802933</v>
      </c>
      <c r="M90">
        <v>93.808971</v>
      </c>
      <c r="N90">
        <v>120.32521199999999</v>
      </c>
      <c r="O90">
        <v>126.21909599999999</v>
      </c>
      <c r="P90">
        <v>138.67209199999999</v>
      </c>
      <c r="Q90">
        <v>21.892261999999999</v>
      </c>
      <c r="R90">
        <v>21.718129999999999</v>
      </c>
      <c r="S90">
        <v>26.737950000000001</v>
      </c>
      <c r="T90">
        <v>2.9892660000000002</v>
      </c>
      <c r="U90">
        <v>400.50360000000001</v>
      </c>
      <c r="V90">
        <v>13.581329</v>
      </c>
      <c r="W90">
        <v>44.886470000000003</v>
      </c>
      <c r="X90">
        <v>142.98326800000001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8.9218510000000002</v>
      </c>
      <c r="AG90">
        <v>49.162759000000001</v>
      </c>
      <c r="AH90">
        <v>159.758387</v>
      </c>
      <c r="AI90">
        <v>0</v>
      </c>
      <c r="AJ90">
        <v>0</v>
      </c>
      <c r="AK90">
        <v>67.560844000000003</v>
      </c>
      <c r="AL90">
        <v>49.461227000000001</v>
      </c>
      <c r="AM90">
        <v>18.187716999999999</v>
      </c>
      <c r="AN90">
        <v>0.75425200000000003</v>
      </c>
      <c r="AO90">
        <v>0</v>
      </c>
      <c r="AP90">
        <v>0</v>
      </c>
      <c r="AQ90">
        <v>40.083523</v>
      </c>
      <c r="AR90">
        <v>33.642302000000001</v>
      </c>
      <c r="AS90">
        <v>36.655287999999999</v>
      </c>
      <c r="AT90">
        <v>18.483764000000001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3059.5144029999997</v>
      </c>
    </row>
    <row r="91" spans="1:117">
      <c r="A91" t="s">
        <v>133</v>
      </c>
      <c r="B91">
        <v>0</v>
      </c>
      <c r="C91">
        <v>0</v>
      </c>
      <c r="D91">
        <v>37.806373000000001</v>
      </c>
      <c r="E91">
        <v>0</v>
      </c>
      <c r="F91">
        <v>0</v>
      </c>
      <c r="G91">
        <v>18.822894999999999</v>
      </c>
      <c r="H91">
        <v>0</v>
      </c>
      <c r="I91">
        <v>0</v>
      </c>
      <c r="J91">
        <v>23.425784</v>
      </c>
      <c r="K91">
        <v>592.339697</v>
      </c>
      <c r="L91">
        <v>484.802933</v>
      </c>
      <c r="M91">
        <v>93.808971</v>
      </c>
      <c r="N91">
        <v>120.32521199999999</v>
      </c>
      <c r="O91">
        <v>126.21909599999999</v>
      </c>
      <c r="P91">
        <v>138.67209199999999</v>
      </c>
      <c r="Q91">
        <v>21.892261999999999</v>
      </c>
      <c r="R91">
        <v>21.718129999999999</v>
      </c>
      <c r="S91">
        <v>26.737950000000001</v>
      </c>
      <c r="T91">
        <v>2.9892660000000002</v>
      </c>
      <c r="U91">
        <v>400.50360000000001</v>
      </c>
      <c r="V91">
        <v>13.581329</v>
      </c>
      <c r="W91">
        <v>44.886470000000003</v>
      </c>
      <c r="X91">
        <v>142.98326800000001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8.9218510000000002</v>
      </c>
      <c r="AG91">
        <v>49.162759000000001</v>
      </c>
      <c r="AH91">
        <v>159.758387</v>
      </c>
      <c r="AI91">
        <v>0</v>
      </c>
      <c r="AJ91">
        <v>0</v>
      </c>
      <c r="AK91">
        <v>67.560844000000003</v>
      </c>
      <c r="AL91">
        <v>49.461227000000001</v>
      </c>
      <c r="AM91">
        <v>18.187716999999999</v>
      </c>
      <c r="AN91">
        <v>0.75425200000000003</v>
      </c>
      <c r="AO91">
        <v>0</v>
      </c>
      <c r="AP91">
        <v>0</v>
      </c>
      <c r="AQ91">
        <v>40.083523</v>
      </c>
      <c r="AR91">
        <v>33.642302000000001</v>
      </c>
      <c r="AS91">
        <v>36.655287999999999</v>
      </c>
      <c r="AT91">
        <v>19.171541000000001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3060.3586189999996</v>
      </c>
    </row>
    <row r="92" spans="1:117">
      <c r="A92" t="s">
        <v>134</v>
      </c>
      <c r="B92">
        <v>0</v>
      </c>
      <c r="C92">
        <v>0</v>
      </c>
      <c r="D92">
        <v>37.806373000000001</v>
      </c>
      <c r="E92">
        <v>0</v>
      </c>
      <c r="F92">
        <v>0</v>
      </c>
      <c r="G92">
        <v>28.496894999999999</v>
      </c>
      <c r="H92">
        <v>0</v>
      </c>
      <c r="I92">
        <v>0</v>
      </c>
      <c r="J92">
        <v>43.741183999999997</v>
      </c>
      <c r="K92">
        <v>592.339697</v>
      </c>
      <c r="L92">
        <v>484.802933</v>
      </c>
      <c r="M92">
        <v>93.808971</v>
      </c>
      <c r="N92">
        <v>120.32521199999999</v>
      </c>
      <c r="O92">
        <v>126.21909599999999</v>
      </c>
      <c r="P92">
        <v>138.67209199999999</v>
      </c>
      <c r="Q92">
        <v>21.892261999999999</v>
      </c>
      <c r="R92">
        <v>21.718129999999999</v>
      </c>
      <c r="S92">
        <v>26.737950000000001</v>
      </c>
      <c r="T92">
        <v>2.9892660000000002</v>
      </c>
      <c r="U92">
        <v>400.50360000000001</v>
      </c>
      <c r="V92">
        <v>13.581329</v>
      </c>
      <c r="W92">
        <v>44.886470000000003</v>
      </c>
      <c r="X92">
        <v>142.98326800000001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8.9218510000000002</v>
      </c>
      <c r="AG92">
        <v>49.162759000000001</v>
      </c>
      <c r="AH92">
        <v>150.91885400000001</v>
      </c>
      <c r="AI92">
        <v>0</v>
      </c>
      <c r="AJ92">
        <v>0</v>
      </c>
      <c r="AK92">
        <v>67.560844000000003</v>
      </c>
      <c r="AL92">
        <v>49.461227000000001</v>
      </c>
      <c r="AM92">
        <v>18.187716999999999</v>
      </c>
      <c r="AN92">
        <v>0.75425200000000003</v>
      </c>
      <c r="AO92">
        <v>0</v>
      </c>
      <c r="AP92">
        <v>0</v>
      </c>
      <c r="AQ92">
        <v>40.083523</v>
      </c>
      <c r="AR92">
        <v>33.642302000000001</v>
      </c>
      <c r="AS92">
        <v>36.655287999999999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5.8253750000000002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3081.4316929999995</v>
      </c>
    </row>
    <row r="93" spans="1:117">
      <c r="A93" t="s">
        <v>135</v>
      </c>
      <c r="B93">
        <v>0</v>
      </c>
      <c r="C93">
        <v>0</v>
      </c>
      <c r="D93">
        <v>47.284855999999998</v>
      </c>
      <c r="E93">
        <v>0</v>
      </c>
      <c r="F93">
        <v>0</v>
      </c>
      <c r="G93">
        <v>70.095095000000001</v>
      </c>
      <c r="H93">
        <v>0</v>
      </c>
      <c r="I93">
        <v>0</v>
      </c>
      <c r="J93">
        <v>84.371983999999998</v>
      </c>
      <c r="K93">
        <v>658.80461500000001</v>
      </c>
      <c r="L93">
        <v>484.802933</v>
      </c>
      <c r="M93">
        <v>93.808971</v>
      </c>
      <c r="N93">
        <v>120.32521199999999</v>
      </c>
      <c r="O93">
        <v>126.21909599999999</v>
      </c>
      <c r="P93">
        <v>144.92648399999999</v>
      </c>
      <c r="Q93">
        <v>21.892261999999999</v>
      </c>
      <c r="R93">
        <v>21.718129999999999</v>
      </c>
      <c r="S93">
        <v>26.737950000000001</v>
      </c>
      <c r="T93">
        <v>2.9892660000000002</v>
      </c>
      <c r="U93">
        <v>400.50360000000001</v>
      </c>
      <c r="V93">
        <v>13.581329</v>
      </c>
      <c r="W93">
        <v>44.886470000000003</v>
      </c>
      <c r="X93">
        <v>142.98326800000001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8.9218510000000002</v>
      </c>
      <c r="AG93">
        <v>49.162759000000001</v>
      </c>
      <c r="AH93">
        <v>133.02419</v>
      </c>
      <c r="AI93">
        <v>0</v>
      </c>
      <c r="AJ93">
        <v>0</v>
      </c>
      <c r="AK93">
        <v>67.560844000000003</v>
      </c>
      <c r="AL93">
        <v>49.461227000000001</v>
      </c>
      <c r="AM93">
        <v>18.187716999999999</v>
      </c>
      <c r="AN93">
        <v>0.75425200000000003</v>
      </c>
      <c r="AO93">
        <v>0</v>
      </c>
      <c r="AP93">
        <v>0</v>
      </c>
      <c r="AQ93">
        <v>40.083523</v>
      </c>
      <c r="AR93">
        <v>33.642302000000001</v>
      </c>
      <c r="AS93">
        <v>36.655287999999999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5.1400360000000003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3227.2784829999996</v>
      </c>
    </row>
    <row r="94" spans="1:117">
      <c r="A94" t="s">
        <v>136</v>
      </c>
      <c r="B94">
        <v>0</v>
      </c>
      <c r="C94">
        <v>0</v>
      </c>
      <c r="D94">
        <v>47.284855999999998</v>
      </c>
      <c r="E94">
        <v>0</v>
      </c>
      <c r="F94">
        <v>0</v>
      </c>
      <c r="G94">
        <v>75.567432999999994</v>
      </c>
      <c r="H94">
        <v>0</v>
      </c>
      <c r="I94">
        <v>0</v>
      </c>
      <c r="J94">
        <v>94.577776</v>
      </c>
      <c r="K94">
        <v>665.97358699999995</v>
      </c>
      <c r="L94">
        <v>484.802933</v>
      </c>
      <c r="M94">
        <v>93.808971</v>
      </c>
      <c r="N94">
        <v>120.32521199999999</v>
      </c>
      <c r="O94">
        <v>126.21909599999999</v>
      </c>
      <c r="P94">
        <v>144.92648399999999</v>
      </c>
      <c r="Q94">
        <v>21.892261999999999</v>
      </c>
      <c r="R94">
        <v>21.718129999999999</v>
      </c>
      <c r="S94">
        <v>26.737950000000001</v>
      </c>
      <c r="T94">
        <v>2.9892660000000002</v>
      </c>
      <c r="U94">
        <v>400.50360000000001</v>
      </c>
      <c r="V94">
        <v>13.581329</v>
      </c>
      <c r="W94">
        <v>44.886470000000003</v>
      </c>
      <c r="X94">
        <v>142.98326800000001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21.058430000000001</v>
      </c>
      <c r="AE94">
        <v>57.246285</v>
      </c>
      <c r="AF94">
        <v>8.9218510000000002</v>
      </c>
      <c r="AG94">
        <v>49.162759000000001</v>
      </c>
      <c r="AH94">
        <v>133.131989</v>
      </c>
      <c r="AI94">
        <v>0</v>
      </c>
      <c r="AJ94">
        <v>0</v>
      </c>
      <c r="AK94">
        <v>67.560844000000003</v>
      </c>
      <c r="AL94">
        <v>49.461227000000001</v>
      </c>
      <c r="AM94">
        <v>18.187716999999999</v>
      </c>
      <c r="AN94">
        <v>0.75425200000000003</v>
      </c>
      <c r="AO94">
        <v>0</v>
      </c>
      <c r="AP94">
        <v>0</v>
      </c>
      <c r="AQ94">
        <v>29.831392000000001</v>
      </c>
      <c r="AR94">
        <v>33.642302000000001</v>
      </c>
      <c r="AS94">
        <v>34.008786000000001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5.1400360000000003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3216.0827469999995</v>
      </c>
    </row>
    <row r="95" spans="1:117">
      <c r="A95" t="s">
        <v>137</v>
      </c>
      <c r="B95">
        <v>0</v>
      </c>
      <c r="C95">
        <v>0</v>
      </c>
      <c r="D95">
        <v>47.284855999999998</v>
      </c>
      <c r="E95">
        <v>0</v>
      </c>
      <c r="F95">
        <v>0</v>
      </c>
      <c r="G95">
        <v>75.567432999999994</v>
      </c>
      <c r="H95">
        <v>0</v>
      </c>
      <c r="I95">
        <v>0</v>
      </c>
      <c r="J95">
        <v>94.577776</v>
      </c>
      <c r="K95">
        <v>665.97358699999995</v>
      </c>
      <c r="L95">
        <v>484.802933</v>
      </c>
      <c r="M95">
        <v>93.808971</v>
      </c>
      <c r="N95">
        <v>120.32521199999999</v>
      </c>
      <c r="O95">
        <v>126.21909599999999</v>
      </c>
      <c r="P95">
        <v>144.92648399999999</v>
      </c>
      <c r="Q95">
        <v>21.892261999999999</v>
      </c>
      <c r="R95">
        <v>21.718129999999999</v>
      </c>
      <c r="S95">
        <v>26.737950000000001</v>
      </c>
      <c r="T95">
        <v>2.9892660000000002</v>
      </c>
      <c r="U95">
        <v>400.50360000000001</v>
      </c>
      <c r="V95">
        <v>13.581329</v>
      </c>
      <c r="W95">
        <v>44.886470000000003</v>
      </c>
      <c r="X95">
        <v>142.98326800000001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21.058430000000001</v>
      </c>
      <c r="AE95">
        <v>57.246285</v>
      </c>
      <c r="AF95">
        <v>8.9218510000000002</v>
      </c>
      <c r="AG95">
        <v>49.162759000000001</v>
      </c>
      <c r="AH95">
        <v>97.019262999999995</v>
      </c>
      <c r="AI95">
        <v>0</v>
      </c>
      <c r="AJ95">
        <v>0</v>
      </c>
      <c r="AK95">
        <v>67.560844000000003</v>
      </c>
      <c r="AL95">
        <v>49.461227000000001</v>
      </c>
      <c r="AM95">
        <v>18.187716999999999</v>
      </c>
      <c r="AN95">
        <v>0.75425200000000003</v>
      </c>
      <c r="AO95">
        <v>0</v>
      </c>
      <c r="AP95">
        <v>0</v>
      </c>
      <c r="AQ95">
        <v>19.887594</v>
      </c>
      <c r="AR95">
        <v>33.642302000000001</v>
      </c>
      <c r="AS95">
        <v>34.008786000000001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8.0661369999999994</v>
      </c>
      <c r="BA95">
        <v>3.7395619999999998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3167.7194419999996</v>
      </c>
    </row>
    <row r="96" spans="1:117">
      <c r="A96" t="s">
        <v>138</v>
      </c>
      <c r="B96">
        <v>0</v>
      </c>
      <c r="C96">
        <v>0</v>
      </c>
      <c r="D96">
        <v>47.284855999999998</v>
      </c>
      <c r="E96">
        <v>0</v>
      </c>
      <c r="F96">
        <v>0</v>
      </c>
      <c r="G96">
        <v>75.567432999999994</v>
      </c>
      <c r="H96">
        <v>0</v>
      </c>
      <c r="I96">
        <v>0</v>
      </c>
      <c r="J96">
        <v>94.577776</v>
      </c>
      <c r="K96">
        <v>665.97358699999995</v>
      </c>
      <c r="L96">
        <v>484.802933</v>
      </c>
      <c r="M96">
        <v>93.808971</v>
      </c>
      <c r="N96">
        <v>120.32521199999999</v>
      </c>
      <c r="O96">
        <v>126.21909599999999</v>
      </c>
      <c r="P96">
        <v>144.92648399999999</v>
      </c>
      <c r="Q96">
        <v>21.892261999999999</v>
      </c>
      <c r="R96">
        <v>21.718129999999999</v>
      </c>
      <c r="S96">
        <v>26.737950000000001</v>
      </c>
      <c r="T96">
        <v>2.9892660000000002</v>
      </c>
      <c r="U96">
        <v>400.50360000000001</v>
      </c>
      <c r="V96">
        <v>13.581329</v>
      </c>
      <c r="W96">
        <v>44.886470000000003</v>
      </c>
      <c r="X96">
        <v>142.98326800000001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21.058430000000001</v>
      </c>
      <c r="AE96">
        <v>57.246285</v>
      </c>
      <c r="AF96">
        <v>8.9218510000000002</v>
      </c>
      <c r="AG96">
        <v>49.162759000000001</v>
      </c>
      <c r="AH96">
        <v>64.679508999999996</v>
      </c>
      <c r="AI96">
        <v>0</v>
      </c>
      <c r="AJ96">
        <v>0</v>
      </c>
      <c r="AK96">
        <v>67.560844000000003</v>
      </c>
      <c r="AL96">
        <v>49.461227000000001</v>
      </c>
      <c r="AM96">
        <v>18.187716999999999</v>
      </c>
      <c r="AN96">
        <v>0.75425200000000003</v>
      </c>
      <c r="AO96">
        <v>0</v>
      </c>
      <c r="AP96">
        <v>0</v>
      </c>
      <c r="AQ96">
        <v>19.887594</v>
      </c>
      <c r="AR96">
        <v>33.642302000000001</v>
      </c>
      <c r="AS96">
        <v>34.008786000000001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6.7293329999999996</v>
      </c>
      <c r="BA96">
        <v>2.502974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3132.8062959999997</v>
      </c>
    </row>
    <row r="97" spans="1:117">
      <c r="A97" t="s">
        <v>139</v>
      </c>
      <c r="B97">
        <v>0</v>
      </c>
      <c r="C97">
        <v>0</v>
      </c>
      <c r="D97">
        <v>47.284855999999998</v>
      </c>
      <c r="E97">
        <v>0</v>
      </c>
      <c r="F97">
        <v>0</v>
      </c>
      <c r="G97">
        <v>75.567432999999994</v>
      </c>
      <c r="H97">
        <v>0</v>
      </c>
      <c r="I97">
        <v>0</v>
      </c>
      <c r="J97">
        <v>94.577776</v>
      </c>
      <c r="K97">
        <v>665.97358699999995</v>
      </c>
      <c r="L97">
        <v>484.802933</v>
      </c>
      <c r="M97">
        <v>93.808971</v>
      </c>
      <c r="N97">
        <v>120.32521199999999</v>
      </c>
      <c r="O97">
        <v>126.21909599999999</v>
      </c>
      <c r="P97">
        <v>144.92648399999999</v>
      </c>
      <c r="Q97">
        <v>21.892261999999999</v>
      </c>
      <c r="R97">
        <v>21.718129999999999</v>
      </c>
      <c r="S97">
        <v>26.737950000000001</v>
      </c>
      <c r="T97">
        <v>2.9892660000000002</v>
      </c>
      <c r="U97">
        <v>400.50360000000001</v>
      </c>
      <c r="V97">
        <v>13.581329</v>
      </c>
      <c r="W97">
        <v>44.886470000000003</v>
      </c>
      <c r="X97">
        <v>142.98326800000001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21.058430000000001</v>
      </c>
      <c r="AE97">
        <v>57.246285</v>
      </c>
      <c r="AF97">
        <v>8.9218510000000002</v>
      </c>
      <c r="AG97">
        <v>49.162759000000001</v>
      </c>
      <c r="AH97">
        <v>43.119672999999999</v>
      </c>
      <c r="AI97">
        <v>0</v>
      </c>
      <c r="AJ97">
        <v>0</v>
      </c>
      <c r="AK97">
        <v>67.560844000000003</v>
      </c>
      <c r="AL97">
        <v>49.461227000000001</v>
      </c>
      <c r="AM97">
        <v>18.187716999999999</v>
      </c>
      <c r="AN97">
        <v>0.75425200000000003</v>
      </c>
      <c r="AO97">
        <v>0</v>
      </c>
      <c r="AP97">
        <v>0</v>
      </c>
      <c r="AQ97">
        <v>19.887594</v>
      </c>
      <c r="AR97">
        <v>33.642302000000001</v>
      </c>
      <c r="AS97">
        <v>34.008786000000001</v>
      </c>
      <c r="AT97">
        <v>17.700382999999999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6.7293329999999996</v>
      </c>
      <c r="BA97">
        <v>1.66865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3108.7644949999999</v>
      </c>
    </row>
    <row r="98" spans="1:117">
      <c r="A98" t="s">
        <v>140</v>
      </c>
      <c r="B98">
        <v>0</v>
      </c>
      <c r="C98">
        <v>0</v>
      </c>
      <c r="D98">
        <v>47.284855999999998</v>
      </c>
      <c r="E98">
        <v>0</v>
      </c>
      <c r="F98">
        <v>0</v>
      </c>
      <c r="G98">
        <v>75.567432999999994</v>
      </c>
      <c r="H98">
        <v>0</v>
      </c>
      <c r="I98">
        <v>0</v>
      </c>
      <c r="J98">
        <v>94.577776</v>
      </c>
      <c r="K98">
        <v>665.97358699999995</v>
      </c>
      <c r="L98">
        <v>484.802933</v>
      </c>
      <c r="M98">
        <v>93.808971</v>
      </c>
      <c r="N98">
        <v>120.32521199999999</v>
      </c>
      <c r="O98">
        <v>126.21909599999999</v>
      </c>
      <c r="P98">
        <v>144.92648399999999</v>
      </c>
      <c r="Q98">
        <v>21.892261999999999</v>
      </c>
      <c r="R98">
        <v>21.718129999999999</v>
      </c>
      <c r="S98">
        <v>26.737950000000001</v>
      </c>
      <c r="T98">
        <v>2.9892660000000002</v>
      </c>
      <c r="U98">
        <v>400.50360000000001</v>
      </c>
      <c r="V98">
        <v>13.581329</v>
      </c>
      <c r="W98">
        <v>44.886470000000003</v>
      </c>
      <c r="X98">
        <v>142.98326800000001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21.058430000000001</v>
      </c>
      <c r="AE98">
        <v>57.246285</v>
      </c>
      <c r="AF98">
        <v>8.9218510000000002</v>
      </c>
      <c r="AG98">
        <v>49.162759000000001</v>
      </c>
      <c r="AH98">
        <v>43.119672999999999</v>
      </c>
      <c r="AI98">
        <v>0</v>
      </c>
      <c r="AJ98">
        <v>0</v>
      </c>
      <c r="AK98">
        <v>67.560844000000003</v>
      </c>
      <c r="AL98">
        <v>49.461227000000001</v>
      </c>
      <c r="AM98">
        <v>18.187716999999999</v>
      </c>
      <c r="AN98">
        <v>0.75425200000000003</v>
      </c>
      <c r="AO98">
        <v>0</v>
      </c>
      <c r="AP98">
        <v>0</v>
      </c>
      <c r="AQ98">
        <v>19.887594</v>
      </c>
      <c r="AR98">
        <v>33.642302000000001</v>
      </c>
      <c r="AS98">
        <v>34.008786000000001</v>
      </c>
      <c r="AT98">
        <v>16.457846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6.7293329999999996</v>
      </c>
      <c r="BA98">
        <v>1.66865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3107.5219579999998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0.17786628774999999</v>
      </c>
      <c r="E99">
        <f t="shared" si="2"/>
        <v>0</v>
      </c>
      <c r="F99">
        <f t="shared" si="2"/>
        <v>0</v>
      </c>
      <c r="G99">
        <f t="shared" si="2"/>
        <v>0.21685006674999993</v>
      </c>
      <c r="H99">
        <f t="shared" si="2"/>
        <v>0</v>
      </c>
      <c r="I99">
        <f t="shared" si="2"/>
        <v>0</v>
      </c>
      <c r="J99">
        <f t="shared" si="2"/>
        <v>0.24728766449999995</v>
      </c>
      <c r="K99">
        <f t="shared" si="2"/>
        <v>12.02648172975</v>
      </c>
      <c r="L99">
        <f t="shared" si="2"/>
        <v>10.253653484249991</v>
      </c>
      <c r="M99">
        <f t="shared" si="2"/>
        <v>2.0057594167500006</v>
      </c>
      <c r="N99">
        <f t="shared" si="2"/>
        <v>2.8276233509999975</v>
      </c>
      <c r="O99">
        <f t="shared" si="2"/>
        <v>2.9496410562500044</v>
      </c>
      <c r="P99">
        <f t="shared" si="2"/>
        <v>3.4363417124999969</v>
      </c>
      <c r="Q99">
        <f t="shared" si="2"/>
        <v>0.45888494125000051</v>
      </c>
      <c r="R99">
        <f t="shared" si="2"/>
        <v>0.46487416499999967</v>
      </c>
      <c r="S99">
        <f t="shared" si="2"/>
        <v>0.56383642975000037</v>
      </c>
      <c r="T99">
        <f t="shared" si="2"/>
        <v>6.6622903999999913E-2</v>
      </c>
      <c r="U99">
        <f t="shared" si="2"/>
        <v>9.5074711594999854</v>
      </c>
      <c r="V99">
        <f t="shared" si="2"/>
        <v>0.3383018432500004</v>
      </c>
      <c r="W99">
        <f t="shared" si="2"/>
        <v>1.037176268749999</v>
      </c>
      <c r="X99">
        <f t="shared" si="2"/>
        <v>3.3064953664999983</v>
      </c>
      <c r="Y99">
        <f t="shared" si="2"/>
        <v>0</v>
      </c>
      <c r="Z99">
        <f t="shared" si="2"/>
        <v>0.3961282464999995</v>
      </c>
      <c r="AA99">
        <f t="shared" si="2"/>
        <v>0.60935168350000057</v>
      </c>
      <c r="AB99">
        <f t="shared" si="2"/>
        <v>0.93880207724999876</v>
      </c>
      <c r="AC99">
        <f t="shared" si="2"/>
        <v>0.58379374850000021</v>
      </c>
      <c r="AD99">
        <f t="shared" si="2"/>
        <v>0.40177343225000017</v>
      </c>
      <c r="AE99">
        <f t="shared" si="2"/>
        <v>1.3616599190000018</v>
      </c>
      <c r="AF99">
        <f t="shared" si="2"/>
        <v>0.14051915324999997</v>
      </c>
      <c r="AG99">
        <f t="shared" si="2"/>
        <v>1.1676155262499981</v>
      </c>
      <c r="AH99">
        <f t="shared" si="2"/>
        <v>1.6997774957499994</v>
      </c>
      <c r="AI99">
        <f t="shared" si="2"/>
        <v>0.13829749025000002</v>
      </c>
      <c r="AJ99">
        <f t="shared" si="2"/>
        <v>0</v>
      </c>
      <c r="AK99">
        <f t="shared" si="2"/>
        <v>1.6214602559999975</v>
      </c>
      <c r="AL99">
        <f t="shared" si="2"/>
        <v>1.4505910019999984</v>
      </c>
      <c r="AM99">
        <f t="shared" si="2"/>
        <v>0.43650520800000037</v>
      </c>
      <c r="AN99">
        <f t="shared" si="2"/>
        <v>1.8102047999999996E-2</v>
      </c>
      <c r="AO99">
        <f t="shared" si="2"/>
        <v>0</v>
      </c>
      <c r="AP99">
        <f t="shared" si="2"/>
        <v>4.3776132249999995E-2</v>
      </c>
      <c r="AQ99">
        <f t="shared" si="2"/>
        <v>0.20323117000000007</v>
      </c>
      <c r="AR99">
        <f t="shared" si="2"/>
        <v>0.82183337900000142</v>
      </c>
      <c r="AS99">
        <f t="shared" si="2"/>
        <v>0.82415036999999969</v>
      </c>
      <c r="AT99">
        <f t="shared" si="2"/>
        <v>0.45012554249999914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0.12939334500000005</v>
      </c>
      <c r="AZ99">
        <f t="shared" si="2"/>
        <v>6.7973062499999987E-2</v>
      </c>
      <c r="BA99">
        <f t="shared" si="2"/>
        <v>6.5412553000000054E-2</v>
      </c>
      <c r="BB99">
        <f t="shared" si="2"/>
        <v>0.12440196000000026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63.579842648250008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40</v>
      </c>
      <c r="E3">
        <v>0</v>
      </c>
      <c r="F3">
        <v>0</v>
      </c>
      <c r="G3">
        <v>40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</v>
      </c>
    </row>
    <row r="4" spans="1:117">
      <c r="A4" t="s">
        <v>46</v>
      </c>
      <c r="B4">
        <v>0</v>
      </c>
      <c r="C4">
        <v>0</v>
      </c>
      <c r="D4">
        <v>40</v>
      </c>
      <c r="E4">
        <v>0</v>
      </c>
      <c r="F4">
        <v>0</v>
      </c>
      <c r="G4">
        <v>40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</v>
      </c>
    </row>
    <row r="5" spans="1:117">
      <c r="A5" t="s">
        <v>47</v>
      </c>
      <c r="B5">
        <v>0</v>
      </c>
      <c r="C5">
        <v>0</v>
      </c>
      <c r="D5">
        <v>40</v>
      </c>
      <c r="E5">
        <v>0</v>
      </c>
      <c r="F5">
        <v>0</v>
      </c>
      <c r="G5">
        <v>40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</v>
      </c>
    </row>
    <row r="6" spans="1:117">
      <c r="A6" t="s">
        <v>48</v>
      </c>
      <c r="B6">
        <v>0</v>
      </c>
      <c r="C6">
        <v>0</v>
      </c>
      <c r="D6">
        <v>40</v>
      </c>
      <c r="E6">
        <v>0</v>
      </c>
      <c r="F6">
        <v>0</v>
      </c>
      <c r="G6">
        <v>40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</v>
      </c>
    </row>
    <row r="7" spans="1:117">
      <c r="A7" t="s">
        <v>49</v>
      </c>
      <c r="B7">
        <v>0</v>
      </c>
      <c r="C7">
        <v>0</v>
      </c>
      <c r="D7">
        <v>20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10.202106000000001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10.202106000000001</v>
      </c>
    </row>
    <row r="94" spans="1:117">
      <c r="A94" t="s">
        <v>136</v>
      </c>
      <c r="B94">
        <v>0</v>
      </c>
      <c r="C94">
        <v>0</v>
      </c>
      <c r="D94">
        <v>50.202106000000001</v>
      </c>
      <c r="E94">
        <v>0</v>
      </c>
      <c r="F94">
        <v>0</v>
      </c>
      <c r="G94">
        <v>60.343252</v>
      </c>
      <c r="H94">
        <v>0</v>
      </c>
      <c r="I94">
        <v>0</v>
      </c>
      <c r="J94">
        <v>31.450288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141.99564599999999</v>
      </c>
    </row>
    <row r="95" spans="1:117">
      <c r="A95" t="s">
        <v>137</v>
      </c>
      <c r="B95">
        <v>0</v>
      </c>
      <c r="C95">
        <v>0</v>
      </c>
      <c r="D95">
        <v>80</v>
      </c>
      <c r="E95">
        <v>0</v>
      </c>
      <c r="F95">
        <v>0</v>
      </c>
      <c r="G95">
        <v>100</v>
      </c>
      <c r="H95">
        <v>0</v>
      </c>
      <c r="I95">
        <v>0</v>
      </c>
      <c r="J95">
        <v>73.450288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253.450288</v>
      </c>
    </row>
    <row r="96" spans="1:117">
      <c r="A96" t="s">
        <v>138</v>
      </c>
      <c r="B96">
        <v>0</v>
      </c>
      <c r="C96">
        <v>0</v>
      </c>
      <c r="D96">
        <v>80</v>
      </c>
      <c r="E96">
        <v>0</v>
      </c>
      <c r="F96">
        <v>0</v>
      </c>
      <c r="G96">
        <v>100</v>
      </c>
      <c r="H96">
        <v>0</v>
      </c>
      <c r="I96">
        <v>0</v>
      </c>
      <c r="J96">
        <v>115.450288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295.450288</v>
      </c>
    </row>
    <row r="97" spans="1:117">
      <c r="A97" t="s">
        <v>139</v>
      </c>
      <c r="B97">
        <v>0</v>
      </c>
      <c r="C97">
        <v>0</v>
      </c>
      <c r="D97">
        <v>60</v>
      </c>
      <c r="E97">
        <v>0</v>
      </c>
      <c r="F97">
        <v>0</v>
      </c>
      <c r="G97">
        <v>67</v>
      </c>
      <c r="H97">
        <v>0</v>
      </c>
      <c r="I97">
        <v>0</v>
      </c>
      <c r="J97">
        <v>115.450288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242.450288</v>
      </c>
    </row>
    <row r="98" spans="1:117">
      <c r="A98" t="s">
        <v>140</v>
      </c>
      <c r="B98">
        <v>0</v>
      </c>
      <c r="C98">
        <v>0</v>
      </c>
      <c r="D98">
        <v>60</v>
      </c>
      <c r="E98">
        <v>0</v>
      </c>
      <c r="F98">
        <v>0</v>
      </c>
      <c r="G98">
        <v>60</v>
      </c>
      <c r="H98">
        <v>0</v>
      </c>
      <c r="I98">
        <v>0</v>
      </c>
      <c r="J98">
        <v>94.450288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214.450288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0.13010105299999999</v>
      </c>
      <c r="E99">
        <f t="shared" si="2"/>
        <v>0</v>
      </c>
      <c r="F99">
        <f t="shared" si="2"/>
        <v>0</v>
      </c>
      <c r="G99">
        <f t="shared" si="2"/>
        <v>0.136835813</v>
      </c>
      <c r="H99">
        <f t="shared" si="2"/>
        <v>0</v>
      </c>
      <c r="I99">
        <f t="shared" si="2"/>
        <v>0</v>
      </c>
      <c r="J99">
        <f t="shared" si="2"/>
        <v>0.10756286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0.37449972600000003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259.8</v>
      </c>
      <c r="C3" s="34">
        <v>86.61</v>
      </c>
      <c r="D3" s="93">
        <f>R3+S3+T3</f>
        <v>0</v>
      </c>
      <c r="E3" s="34">
        <v>16.100000000000001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116.03</v>
      </c>
      <c r="N3">
        <v>273.52999999999997</v>
      </c>
      <c r="O3">
        <v>100.78</v>
      </c>
      <c r="P3">
        <v>3.89</v>
      </c>
      <c r="Q3">
        <v>8.01</v>
      </c>
      <c r="R3" s="93">
        <v>0</v>
      </c>
      <c r="S3" s="93">
        <v>0</v>
      </c>
      <c r="T3" s="93">
        <v>0</v>
      </c>
      <c r="U3">
        <v>5.39</v>
      </c>
      <c r="V3">
        <v>0</v>
      </c>
      <c r="W3">
        <v>6.33</v>
      </c>
      <c r="X3">
        <v>67.5</v>
      </c>
      <c r="Y3">
        <v>22.5</v>
      </c>
      <c r="Z3">
        <v>22.5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20.66</v>
      </c>
      <c r="AH3">
        <v>56.67</v>
      </c>
      <c r="AI3">
        <v>56.67</v>
      </c>
      <c r="AJ3">
        <v>27.25</v>
      </c>
      <c r="AK3">
        <v>0</v>
      </c>
      <c r="AL3">
        <v>0</v>
      </c>
    </row>
    <row r="4" spans="1:38">
      <c r="A4" t="s">
        <v>46</v>
      </c>
      <c r="B4" s="34">
        <v>259.8</v>
      </c>
      <c r="C4" s="34">
        <v>86.61</v>
      </c>
      <c r="D4" s="93">
        <f t="shared" ref="D4:D67" si="0">R4+S4+T4</f>
        <v>0</v>
      </c>
      <c r="E4" s="34">
        <v>16.100000000000001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116.03</v>
      </c>
      <c r="N4">
        <v>273.52999999999997</v>
      </c>
      <c r="O4">
        <v>100.78</v>
      </c>
      <c r="P4">
        <v>3.89</v>
      </c>
      <c r="Q4">
        <v>8.41</v>
      </c>
      <c r="R4" s="93">
        <v>0</v>
      </c>
      <c r="S4" s="93">
        <v>0</v>
      </c>
      <c r="T4" s="93">
        <v>0</v>
      </c>
      <c r="U4">
        <v>5.39</v>
      </c>
      <c r="V4">
        <v>0</v>
      </c>
      <c r="W4">
        <v>6.33</v>
      </c>
      <c r="X4">
        <v>68</v>
      </c>
      <c r="Y4">
        <v>22.66</v>
      </c>
      <c r="Z4">
        <v>22.67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21.34</v>
      </c>
      <c r="AH4">
        <v>56.67</v>
      </c>
      <c r="AI4">
        <v>56.67</v>
      </c>
      <c r="AJ4">
        <v>27.25</v>
      </c>
      <c r="AK4">
        <v>0</v>
      </c>
      <c r="AL4">
        <v>0</v>
      </c>
    </row>
    <row r="5" spans="1:38">
      <c r="A5" t="s">
        <v>47</v>
      </c>
      <c r="B5" s="34">
        <v>259.8</v>
      </c>
      <c r="C5" s="34">
        <v>86.61</v>
      </c>
      <c r="D5" s="93">
        <f t="shared" si="0"/>
        <v>0</v>
      </c>
      <c r="E5" s="34">
        <v>16.100000000000001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116.03</v>
      </c>
      <c r="N5">
        <v>273.52999999999997</v>
      </c>
      <c r="O5">
        <v>100.78</v>
      </c>
      <c r="P5">
        <v>5.14</v>
      </c>
      <c r="Q5">
        <v>8.61</v>
      </c>
      <c r="R5" s="93">
        <v>0</v>
      </c>
      <c r="S5" s="93">
        <v>0</v>
      </c>
      <c r="T5" s="93">
        <v>0</v>
      </c>
      <c r="U5">
        <v>5.39</v>
      </c>
      <c r="V5">
        <v>0</v>
      </c>
      <c r="W5">
        <v>6.33</v>
      </c>
      <c r="X5">
        <v>69</v>
      </c>
      <c r="Y5">
        <v>23</v>
      </c>
      <c r="Z5">
        <v>23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56.67</v>
      </c>
      <c r="AI5">
        <v>56.67</v>
      </c>
      <c r="AJ5">
        <v>27.75</v>
      </c>
      <c r="AK5">
        <v>0</v>
      </c>
      <c r="AL5">
        <v>0</v>
      </c>
    </row>
    <row r="6" spans="1:38">
      <c r="A6" t="s">
        <v>48</v>
      </c>
      <c r="B6" s="34">
        <v>259.8</v>
      </c>
      <c r="C6" s="34">
        <v>86.61</v>
      </c>
      <c r="D6" s="93">
        <f t="shared" si="0"/>
        <v>0</v>
      </c>
      <c r="E6" s="34">
        <v>16.100000000000001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116.03</v>
      </c>
      <c r="N6">
        <v>273.52999999999997</v>
      </c>
      <c r="O6">
        <v>100.78</v>
      </c>
      <c r="P6">
        <v>5.14</v>
      </c>
      <c r="Q6">
        <v>8.61</v>
      </c>
      <c r="R6" s="93">
        <v>0</v>
      </c>
      <c r="S6" s="93">
        <v>0</v>
      </c>
      <c r="T6" s="93">
        <v>0</v>
      </c>
      <c r="U6">
        <v>5.39</v>
      </c>
      <c r="V6">
        <v>0</v>
      </c>
      <c r="W6">
        <v>6.33</v>
      </c>
      <c r="X6">
        <v>71</v>
      </c>
      <c r="Y6">
        <v>23.66</v>
      </c>
      <c r="Z6">
        <v>23.67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</v>
      </c>
      <c r="AH6">
        <v>57.33</v>
      </c>
      <c r="AI6">
        <v>57.33</v>
      </c>
      <c r="AJ6">
        <v>27.75</v>
      </c>
      <c r="AK6">
        <v>0</v>
      </c>
      <c r="AL6">
        <v>0</v>
      </c>
    </row>
    <row r="7" spans="1:38">
      <c r="A7" t="s">
        <v>49</v>
      </c>
      <c r="B7" s="34">
        <v>259.8</v>
      </c>
      <c r="C7" s="34">
        <v>86.61</v>
      </c>
      <c r="D7" s="93">
        <f t="shared" si="0"/>
        <v>0</v>
      </c>
      <c r="E7" s="34">
        <v>16.100000000000001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116.03</v>
      </c>
      <c r="N7">
        <v>273.52999999999997</v>
      </c>
      <c r="O7">
        <v>100.78</v>
      </c>
      <c r="P7">
        <v>5.14</v>
      </c>
      <c r="Q7">
        <v>8.81</v>
      </c>
      <c r="R7" s="93">
        <v>0</v>
      </c>
      <c r="S7" s="93">
        <v>0</v>
      </c>
      <c r="T7" s="93">
        <v>0</v>
      </c>
      <c r="U7">
        <v>5.39</v>
      </c>
      <c r="V7">
        <v>0</v>
      </c>
      <c r="W7">
        <v>6.33</v>
      </c>
      <c r="X7">
        <v>72.5</v>
      </c>
      <c r="Y7">
        <v>24.16</v>
      </c>
      <c r="Z7">
        <v>24.17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58</v>
      </c>
      <c r="AI7">
        <v>58</v>
      </c>
      <c r="AJ7">
        <v>27.75</v>
      </c>
      <c r="AK7">
        <v>0</v>
      </c>
      <c r="AL7">
        <v>0</v>
      </c>
    </row>
    <row r="8" spans="1:38">
      <c r="A8" t="s">
        <v>50</v>
      </c>
      <c r="B8" s="34">
        <v>259.8</v>
      </c>
      <c r="C8" s="34">
        <v>86.61</v>
      </c>
      <c r="D8" s="93">
        <f t="shared" si="0"/>
        <v>0</v>
      </c>
      <c r="E8" s="34">
        <v>16.100000000000001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116.03</v>
      </c>
      <c r="N8">
        <v>273.52999999999997</v>
      </c>
      <c r="O8">
        <v>100.78</v>
      </c>
      <c r="P8">
        <v>5.14</v>
      </c>
      <c r="Q8">
        <v>9.2100000000000009</v>
      </c>
      <c r="R8" s="93">
        <v>0</v>
      </c>
      <c r="S8" s="93">
        <v>0</v>
      </c>
      <c r="T8" s="93">
        <v>0</v>
      </c>
      <c r="U8">
        <v>5.39</v>
      </c>
      <c r="V8">
        <v>0</v>
      </c>
      <c r="W8">
        <v>6.33</v>
      </c>
      <c r="X8">
        <v>74</v>
      </c>
      <c r="Y8">
        <v>24.66</v>
      </c>
      <c r="Z8">
        <v>24.67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18.34</v>
      </c>
      <c r="AH8">
        <v>53.33</v>
      </c>
      <c r="AI8">
        <v>53.33</v>
      </c>
      <c r="AJ8">
        <v>27.75</v>
      </c>
      <c r="AK8">
        <v>0</v>
      </c>
      <c r="AL8">
        <v>0</v>
      </c>
    </row>
    <row r="9" spans="1:38">
      <c r="A9" t="s">
        <v>51</v>
      </c>
      <c r="B9" s="34">
        <v>259.8</v>
      </c>
      <c r="C9" s="34">
        <v>86.61</v>
      </c>
      <c r="D9" s="93">
        <f t="shared" si="0"/>
        <v>0</v>
      </c>
      <c r="E9" s="34">
        <v>16.100000000000001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116.03</v>
      </c>
      <c r="N9">
        <v>273.52999999999997</v>
      </c>
      <c r="O9">
        <v>100.78</v>
      </c>
      <c r="P9">
        <v>5.0599999999999996</v>
      </c>
      <c r="Q9">
        <v>9.61</v>
      </c>
      <c r="R9" s="93">
        <v>0</v>
      </c>
      <c r="S9" s="93">
        <v>0</v>
      </c>
      <c r="T9" s="93">
        <v>0</v>
      </c>
      <c r="U9">
        <v>5.39</v>
      </c>
      <c r="V9">
        <v>0</v>
      </c>
      <c r="W9">
        <v>6.33</v>
      </c>
      <c r="X9">
        <v>62.5</v>
      </c>
      <c r="Y9">
        <v>20.84</v>
      </c>
      <c r="Z9">
        <v>20.83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18.34</v>
      </c>
      <c r="AH9">
        <v>53.33</v>
      </c>
      <c r="AI9">
        <v>53.33</v>
      </c>
      <c r="AJ9">
        <v>27.75</v>
      </c>
      <c r="AK9">
        <v>0</v>
      </c>
      <c r="AL9">
        <v>0</v>
      </c>
    </row>
    <row r="10" spans="1:38">
      <c r="A10" t="s">
        <v>52</v>
      </c>
      <c r="B10" s="34">
        <v>259.8</v>
      </c>
      <c r="C10" s="34">
        <v>86.61</v>
      </c>
      <c r="D10" s="93">
        <f t="shared" si="0"/>
        <v>0</v>
      </c>
      <c r="E10" s="34">
        <v>16.100000000000001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116.03</v>
      </c>
      <c r="N10">
        <v>273.52999999999997</v>
      </c>
      <c r="O10">
        <v>100.78</v>
      </c>
      <c r="P10">
        <v>5.0599999999999996</v>
      </c>
      <c r="Q10">
        <v>10.41</v>
      </c>
      <c r="R10" s="93">
        <v>0</v>
      </c>
      <c r="S10" s="93">
        <v>0</v>
      </c>
      <c r="T10" s="93">
        <v>0</v>
      </c>
      <c r="U10">
        <v>5.39</v>
      </c>
      <c r="V10">
        <v>0</v>
      </c>
      <c r="W10">
        <v>6.33</v>
      </c>
      <c r="X10">
        <v>63</v>
      </c>
      <c r="Y10">
        <v>21</v>
      </c>
      <c r="Z10">
        <v>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18.34</v>
      </c>
      <c r="AH10">
        <v>53.33</v>
      </c>
      <c r="AI10">
        <v>53.33</v>
      </c>
      <c r="AJ10">
        <v>27.75</v>
      </c>
      <c r="AK10">
        <v>0</v>
      </c>
      <c r="AL10">
        <v>0</v>
      </c>
    </row>
    <row r="11" spans="1:38">
      <c r="A11" t="s">
        <v>53</v>
      </c>
      <c r="B11" s="34">
        <v>259.8</v>
      </c>
      <c r="C11" s="34">
        <v>86.61</v>
      </c>
      <c r="D11" s="93">
        <f t="shared" si="0"/>
        <v>0</v>
      </c>
      <c r="E11" s="34">
        <v>15.83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116.03</v>
      </c>
      <c r="N11">
        <v>273.52999999999997</v>
      </c>
      <c r="O11">
        <v>100.78</v>
      </c>
      <c r="P11">
        <v>5.0599999999999996</v>
      </c>
      <c r="Q11">
        <v>11.81</v>
      </c>
      <c r="R11" s="93">
        <v>0</v>
      </c>
      <c r="S11" s="93">
        <v>0</v>
      </c>
      <c r="T11" s="93">
        <v>0</v>
      </c>
      <c r="U11">
        <v>5.31</v>
      </c>
      <c r="V11">
        <v>0</v>
      </c>
      <c r="W11">
        <v>6.14</v>
      </c>
      <c r="X11">
        <v>64</v>
      </c>
      <c r="Y11">
        <v>21.34</v>
      </c>
      <c r="Z11">
        <v>21.33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18.34</v>
      </c>
      <c r="AH11">
        <v>53.33</v>
      </c>
      <c r="AI11">
        <v>53.33</v>
      </c>
      <c r="AJ11">
        <v>27.75</v>
      </c>
      <c r="AK11">
        <v>0</v>
      </c>
      <c r="AL11">
        <v>0</v>
      </c>
    </row>
    <row r="12" spans="1:38">
      <c r="A12" t="s">
        <v>54</v>
      </c>
      <c r="B12" s="34">
        <v>259.8</v>
      </c>
      <c r="C12" s="34">
        <v>86.61</v>
      </c>
      <c r="D12" s="93">
        <f t="shared" si="0"/>
        <v>0</v>
      </c>
      <c r="E12" s="34">
        <v>15.83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116.03</v>
      </c>
      <c r="N12">
        <v>273.52999999999997</v>
      </c>
      <c r="O12">
        <v>100.78</v>
      </c>
      <c r="P12">
        <v>5.0599999999999996</v>
      </c>
      <c r="Q12">
        <v>12.41</v>
      </c>
      <c r="R12" s="93">
        <v>0</v>
      </c>
      <c r="S12" s="93">
        <v>0</v>
      </c>
      <c r="T12" s="93">
        <v>0</v>
      </c>
      <c r="U12">
        <v>5.31</v>
      </c>
      <c r="V12">
        <v>0</v>
      </c>
      <c r="W12">
        <v>6.14</v>
      </c>
      <c r="X12">
        <v>65</v>
      </c>
      <c r="Y12">
        <v>21.66</v>
      </c>
      <c r="Z12">
        <v>21.67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18.34</v>
      </c>
      <c r="AH12">
        <v>53</v>
      </c>
      <c r="AI12">
        <v>53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259.8</v>
      </c>
      <c r="C13" s="34">
        <v>86.61</v>
      </c>
      <c r="D13" s="93">
        <f t="shared" si="0"/>
        <v>0</v>
      </c>
      <c r="E13" s="34">
        <v>8.65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116.03</v>
      </c>
      <c r="N13">
        <v>273.52999999999997</v>
      </c>
      <c r="O13">
        <v>100.78</v>
      </c>
      <c r="P13">
        <v>5.0599999999999996</v>
      </c>
      <c r="Q13">
        <v>9.61</v>
      </c>
      <c r="R13" s="93">
        <v>0</v>
      </c>
      <c r="S13" s="93">
        <v>0</v>
      </c>
      <c r="T13" s="93">
        <v>0</v>
      </c>
      <c r="U13">
        <v>5.31</v>
      </c>
      <c r="V13">
        <v>0</v>
      </c>
      <c r="W13">
        <v>6.14</v>
      </c>
      <c r="X13">
        <v>57.5</v>
      </c>
      <c r="Y13">
        <v>19.16</v>
      </c>
      <c r="Z13">
        <v>19.170000000000002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</v>
      </c>
      <c r="AH13">
        <v>48.33</v>
      </c>
      <c r="AI13">
        <v>48.33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259.8</v>
      </c>
      <c r="C14" s="34">
        <v>86.61</v>
      </c>
      <c r="D14" s="93">
        <f t="shared" si="0"/>
        <v>0</v>
      </c>
      <c r="E14" s="34">
        <v>8.65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116.03</v>
      </c>
      <c r="N14">
        <v>273.52999999999997</v>
      </c>
      <c r="O14">
        <v>100.78</v>
      </c>
      <c r="P14">
        <v>5.0599999999999996</v>
      </c>
      <c r="Q14">
        <v>9.81</v>
      </c>
      <c r="R14" s="93">
        <v>0</v>
      </c>
      <c r="S14" s="93">
        <v>0</v>
      </c>
      <c r="T14" s="93">
        <v>0</v>
      </c>
      <c r="U14">
        <v>5.31</v>
      </c>
      <c r="V14">
        <v>0</v>
      </c>
      <c r="W14">
        <v>6.14</v>
      </c>
      <c r="X14">
        <v>59</v>
      </c>
      <c r="Y14">
        <v>19.66</v>
      </c>
      <c r="Z14">
        <v>19.670000000000002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</v>
      </c>
      <c r="AH14">
        <v>47.67</v>
      </c>
      <c r="AI14">
        <v>47.67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259.8</v>
      </c>
      <c r="C15" s="34">
        <v>86.61</v>
      </c>
      <c r="D15" s="93">
        <f t="shared" si="0"/>
        <v>0</v>
      </c>
      <c r="E15" s="34">
        <v>8.65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116.03</v>
      </c>
      <c r="N15">
        <v>273.52999999999997</v>
      </c>
      <c r="O15">
        <v>100.78</v>
      </c>
      <c r="P15">
        <v>4.9000000000000004</v>
      </c>
      <c r="Q15">
        <v>10.210000000000001</v>
      </c>
      <c r="R15" s="93">
        <v>0</v>
      </c>
      <c r="S15" s="93">
        <v>0</v>
      </c>
      <c r="T15" s="93">
        <v>0</v>
      </c>
      <c r="U15">
        <v>5.31</v>
      </c>
      <c r="V15">
        <v>0</v>
      </c>
      <c r="W15">
        <v>6.14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15.66</v>
      </c>
      <c r="AH15">
        <v>47.33</v>
      </c>
      <c r="AI15">
        <v>47.33</v>
      </c>
      <c r="AJ15">
        <v>29.26</v>
      </c>
      <c r="AK15">
        <v>0</v>
      </c>
      <c r="AL15">
        <v>0</v>
      </c>
    </row>
    <row r="16" spans="1:38">
      <c r="A16" t="s">
        <v>58</v>
      </c>
      <c r="B16" s="34">
        <v>259.8</v>
      </c>
      <c r="C16" s="34">
        <v>86.61</v>
      </c>
      <c r="D16" s="93">
        <f t="shared" si="0"/>
        <v>0</v>
      </c>
      <c r="E16" s="34">
        <v>8.65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116.03</v>
      </c>
      <c r="N16">
        <v>273.52999999999997</v>
      </c>
      <c r="O16">
        <v>100.78</v>
      </c>
      <c r="P16">
        <v>4.9000000000000004</v>
      </c>
      <c r="Q16">
        <v>10.61</v>
      </c>
      <c r="R16" s="93">
        <v>0</v>
      </c>
      <c r="S16" s="93">
        <v>0</v>
      </c>
      <c r="T16" s="93">
        <v>0</v>
      </c>
      <c r="U16">
        <v>5.31</v>
      </c>
      <c r="V16">
        <v>0</v>
      </c>
      <c r="W16">
        <v>6.14</v>
      </c>
      <c r="X16">
        <v>60.5</v>
      </c>
      <c r="Y16">
        <v>20.16</v>
      </c>
      <c r="Z16">
        <v>20.170000000000002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15.34</v>
      </c>
      <c r="AH16">
        <v>47</v>
      </c>
      <c r="AI16">
        <v>47</v>
      </c>
      <c r="AJ16">
        <v>29.26</v>
      </c>
      <c r="AK16">
        <v>0</v>
      </c>
      <c r="AL16">
        <v>0</v>
      </c>
    </row>
    <row r="17" spans="1:38">
      <c r="A17" t="s">
        <v>59</v>
      </c>
      <c r="B17" s="34">
        <v>262.64999999999998</v>
      </c>
      <c r="C17" s="34">
        <v>87.26</v>
      </c>
      <c r="D17" s="93">
        <f t="shared" si="0"/>
        <v>0</v>
      </c>
      <c r="E17" s="34">
        <v>8.65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116.03</v>
      </c>
      <c r="N17">
        <v>273.52999999999997</v>
      </c>
      <c r="O17">
        <v>100.78</v>
      </c>
      <c r="P17">
        <v>4.9000000000000004</v>
      </c>
      <c r="Q17">
        <v>11.01</v>
      </c>
      <c r="R17" s="93">
        <v>0</v>
      </c>
      <c r="S17" s="93">
        <v>0</v>
      </c>
      <c r="T17" s="93">
        <v>0</v>
      </c>
      <c r="U17">
        <v>5.31</v>
      </c>
      <c r="V17">
        <v>0</v>
      </c>
      <c r="W17">
        <v>6.14</v>
      </c>
      <c r="X17">
        <v>55</v>
      </c>
      <c r="Y17">
        <v>18.34</v>
      </c>
      <c r="Z17">
        <v>18.329999999999998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49.67</v>
      </c>
      <c r="AI17">
        <v>49.67</v>
      </c>
      <c r="AJ17">
        <v>29.26</v>
      </c>
      <c r="AK17">
        <v>0</v>
      </c>
      <c r="AL17">
        <v>0</v>
      </c>
    </row>
    <row r="18" spans="1:38">
      <c r="A18" t="s">
        <v>60</v>
      </c>
      <c r="B18" s="34">
        <v>262.64999999999998</v>
      </c>
      <c r="C18" s="34">
        <v>87.26</v>
      </c>
      <c r="D18" s="93">
        <f t="shared" si="0"/>
        <v>0</v>
      </c>
      <c r="E18" s="34">
        <v>8.65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116.03</v>
      </c>
      <c r="N18">
        <v>273.52999999999997</v>
      </c>
      <c r="O18">
        <v>100.78</v>
      </c>
      <c r="P18">
        <v>4.9000000000000004</v>
      </c>
      <c r="Q18">
        <v>11.21</v>
      </c>
      <c r="R18" s="93">
        <v>0</v>
      </c>
      <c r="S18" s="93">
        <v>0</v>
      </c>
      <c r="T18" s="93">
        <v>0</v>
      </c>
      <c r="U18">
        <v>5.31</v>
      </c>
      <c r="V18">
        <v>0</v>
      </c>
      <c r="W18">
        <v>6.14</v>
      </c>
      <c r="X18">
        <v>54</v>
      </c>
      <c r="Y18">
        <v>18</v>
      </c>
      <c r="Z18">
        <v>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</v>
      </c>
      <c r="AH18">
        <v>49.33</v>
      </c>
      <c r="AI18">
        <v>49.33</v>
      </c>
      <c r="AJ18">
        <v>29.26</v>
      </c>
      <c r="AK18">
        <v>0</v>
      </c>
      <c r="AL18">
        <v>0</v>
      </c>
    </row>
    <row r="19" spans="1:38">
      <c r="A19" t="s">
        <v>61</v>
      </c>
      <c r="B19" s="34">
        <v>262.64999999999998</v>
      </c>
      <c r="C19" s="34">
        <v>87.26</v>
      </c>
      <c r="D19" s="93">
        <f t="shared" si="0"/>
        <v>0</v>
      </c>
      <c r="E19" s="34">
        <v>8.65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116.03</v>
      </c>
      <c r="N19">
        <v>273.52999999999997</v>
      </c>
      <c r="O19">
        <v>100.78</v>
      </c>
      <c r="P19">
        <v>5.14</v>
      </c>
      <c r="Q19">
        <v>10.61</v>
      </c>
      <c r="R19" s="93">
        <v>0</v>
      </c>
      <c r="S19" s="93">
        <v>0</v>
      </c>
      <c r="T19" s="93">
        <v>0</v>
      </c>
      <c r="U19">
        <v>5.31</v>
      </c>
      <c r="V19">
        <v>0</v>
      </c>
      <c r="W19">
        <v>5.95</v>
      </c>
      <c r="X19">
        <v>53.5</v>
      </c>
      <c r="Y19">
        <v>17.84</v>
      </c>
      <c r="Z19">
        <v>17.829999999999998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11.66</v>
      </c>
      <c r="AH19">
        <v>45</v>
      </c>
      <c r="AI19">
        <v>45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262.64999999999998</v>
      </c>
      <c r="C20" s="34">
        <v>87.26</v>
      </c>
      <c r="D20" s="93">
        <f t="shared" si="0"/>
        <v>0</v>
      </c>
      <c r="E20" s="34">
        <v>8.65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116.03</v>
      </c>
      <c r="N20">
        <v>273.52999999999997</v>
      </c>
      <c r="O20">
        <v>100.78</v>
      </c>
      <c r="P20">
        <v>5.14</v>
      </c>
      <c r="Q20">
        <v>10.210000000000001</v>
      </c>
      <c r="R20" s="93">
        <v>0</v>
      </c>
      <c r="S20" s="93">
        <v>0</v>
      </c>
      <c r="T20" s="93">
        <v>0</v>
      </c>
      <c r="U20">
        <v>5.31</v>
      </c>
      <c r="V20">
        <v>0</v>
      </c>
      <c r="W20">
        <v>5.95</v>
      </c>
      <c r="X20">
        <v>53</v>
      </c>
      <c r="Y20">
        <v>17.66</v>
      </c>
      <c r="Z20">
        <v>17.670000000000002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11.66</v>
      </c>
      <c r="AH20">
        <v>44.67</v>
      </c>
      <c r="AI20">
        <v>44.67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262.64999999999998</v>
      </c>
      <c r="C21" s="34">
        <v>87.26</v>
      </c>
      <c r="D21" s="93">
        <f t="shared" si="0"/>
        <v>0</v>
      </c>
      <c r="E21" s="34">
        <v>8.65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116.03</v>
      </c>
      <c r="N21">
        <v>273.52999999999997</v>
      </c>
      <c r="O21">
        <v>100.78</v>
      </c>
      <c r="P21">
        <v>5.14</v>
      </c>
      <c r="Q21">
        <v>12.41</v>
      </c>
      <c r="R21" s="93">
        <v>0</v>
      </c>
      <c r="S21" s="93">
        <v>0</v>
      </c>
      <c r="T21" s="93">
        <v>0</v>
      </c>
      <c r="U21">
        <v>5.31</v>
      </c>
      <c r="V21">
        <v>0</v>
      </c>
      <c r="W21">
        <v>5.95</v>
      </c>
      <c r="X21">
        <v>52.5</v>
      </c>
      <c r="Y21">
        <v>17.5</v>
      </c>
      <c r="Z21">
        <v>17.5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</v>
      </c>
      <c r="AH21">
        <v>44.33</v>
      </c>
      <c r="AI21">
        <v>44.33</v>
      </c>
      <c r="AJ21">
        <v>29.26</v>
      </c>
      <c r="AK21">
        <v>0</v>
      </c>
      <c r="AL21">
        <v>0</v>
      </c>
    </row>
    <row r="22" spans="1:38">
      <c r="A22" t="s">
        <v>64</v>
      </c>
      <c r="B22" s="34">
        <v>262.64999999999998</v>
      </c>
      <c r="C22" s="34">
        <v>87.26</v>
      </c>
      <c r="D22" s="93">
        <f t="shared" si="0"/>
        <v>0</v>
      </c>
      <c r="E22" s="34">
        <v>8.65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116.03</v>
      </c>
      <c r="N22">
        <v>273.52999999999997</v>
      </c>
      <c r="O22">
        <v>100.78</v>
      </c>
      <c r="P22">
        <v>5.14</v>
      </c>
      <c r="Q22">
        <v>12.01</v>
      </c>
      <c r="R22" s="93">
        <v>0</v>
      </c>
      <c r="S22" s="93">
        <v>0</v>
      </c>
      <c r="T22" s="93">
        <v>0</v>
      </c>
      <c r="U22">
        <v>5.31</v>
      </c>
      <c r="V22">
        <v>0</v>
      </c>
      <c r="W22">
        <v>5.95</v>
      </c>
      <c r="X22">
        <v>52.5</v>
      </c>
      <c r="Y22">
        <v>17.5</v>
      </c>
      <c r="Z22">
        <v>17.5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12.66</v>
      </c>
      <c r="AH22">
        <v>44</v>
      </c>
      <c r="AI22">
        <v>44</v>
      </c>
      <c r="AJ22">
        <v>28.76</v>
      </c>
      <c r="AK22">
        <v>0</v>
      </c>
      <c r="AL22">
        <v>0</v>
      </c>
    </row>
    <row r="23" spans="1:38">
      <c r="A23" t="s">
        <v>65</v>
      </c>
      <c r="B23" s="34">
        <v>225.94</v>
      </c>
      <c r="C23" s="34">
        <v>68.23</v>
      </c>
      <c r="D23" s="93">
        <f t="shared" si="0"/>
        <v>0</v>
      </c>
      <c r="E23" s="34">
        <v>8.65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85.32</v>
      </c>
      <c r="N23">
        <v>273.52999999999997</v>
      </c>
      <c r="O23">
        <v>100.78</v>
      </c>
      <c r="P23">
        <v>5.14</v>
      </c>
      <c r="Q23">
        <v>16</v>
      </c>
      <c r="R23" s="93">
        <v>0</v>
      </c>
      <c r="S23" s="93">
        <v>0</v>
      </c>
      <c r="T23" s="93">
        <v>0</v>
      </c>
      <c r="U23">
        <v>5.23</v>
      </c>
      <c r="V23">
        <v>0</v>
      </c>
      <c r="W23">
        <v>5.95</v>
      </c>
      <c r="X23">
        <v>52</v>
      </c>
      <c r="Y23">
        <v>17.34</v>
      </c>
      <c r="Z23">
        <v>17.329999999999998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12.34</v>
      </c>
      <c r="AH23">
        <v>43.33</v>
      </c>
      <c r="AI23">
        <v>43.33</v>
      </c>
      <c r="AJ23">
        <v>27.75</v>
      </c>
      <c r="AK23">
        <v>0</v>
      </c>
      <c r="AL23">
        <v>0</v>
      </c>
    </row>
    <row r="24" spans="1:38">
      <c r="A24" t="s">
        <v>66</v>
      </c>
      <c r="B24" s="34">
        <v>262.64999999999998</v>
      </c>
      <c r="C24" s="34">
        <v>87.26</v>
      </c>
      <c r="D24" s="93">
        <f t="shared" si="0"/>
        <v>0</v>
      </c>
      <c r="E24" s="34">
        <v>8.65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116.03</v>
      </c>
      <c r="N24">
        <v>273.52999999999997</v>
      </c>
      <c r="O24">
        <v>100.78</v>
      </c>
      <c r="P24">
        <v>5.14</v>
      </c>
      <c r="Q24">
        <v>15.8</v>
      </c>
      <c r="R24" s="93">
        <v>0</v>
      </c>
      <c r="S24" s="93">
        <v>0</v>
      </c>
      <c r="T24" s="93">
        <v>0</v>
      </c>
      <c r="U24">
        <v>5.23</v>
      </c>
      <c r="V24">
        <v>0</v>
      </c>
      <c r="W24">
        <v>5.95</v>
      </c>
      <c r="X24">
        <v>51</v>
      </c>
      <c r="Y24">
        <v>17</v>
      </c>
      <c r="Z24">
        <v>17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12.34</v>
      </c>
      <c r="AH24">
        <v>43</v>
      </c>
      <c r="AI24">
        <v>43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262.64999999999998</v>
      </c>
      <c r="C25" s="34">
        <v>87.26</v>
      </c>
      <c r="D25" s="93">
        <f t="shared" si="0"/>
        <v>0</v>
      </c>
      <c r="E25" s="34">
        <v>8.65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116.03</v>
      </c>
      <c r="N25">
        <v>273.52999999999997</v>
      </c>
      <c r="O25">
        <v>100.78</v>
      </c>
      <c r="P25">
        <v>5.14</v>
      </c>
      <c r="Q25">
        <v>15.4</v>
      </c>
      <c r="R25" s="93">
        <v>0</v>
      </c>
      <c r="S25" s="93">
        <v>0</v>
      </c>
      <c r="T25" s="93">
        <v>0</v>
      </c>
      <c r="U25">
        <v>5.23</v>
      </c>
      <c r="V25">
        <v>9.7470000000000005E-3</v>
      </c>
      <c r="W25">
        <v>5.95</v>
      </c>
      <c r="X25">
        <v>61.5</v>
      </c>
      <c r="Y25">
        <v>20.5</v>
      </c>
      <c r="Z25">
        <v>20.5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45</v>
      </c>
      <c r="AI25">
        <v>45</v>
      </c>
      <c r="AJ25">
        <v>26.24</v>
      </c>
      <c r="AK25">
        <v>0</v>
      </c>
      <c r="AL25">
        <v>0</v>
      </c>
    </row>
    <row r="26" spans="1:38">
      <c r="A26" t="s">
        <v>68</v>
      </c>
      <c r="B26" s="34">
        <v>262.64999999999998</v>
      </c>
      <c r="C26" s="34">
        <v>87.26</v>
      </c>
      <c r="D26" s="93">
        <f t="shared" si="0"/>
        <v>0</v>
      </c>
      <c r="E26" s="34">
        <v>8.65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116.03</v>
      </c>
      <c r="N26">
        <v>273.52999999999997</v>
      </c>
      <c r="O26">
        <v>100.78</v>
      </c>
      <c r="P26">
        <v>5.14</v>
      </c>
      <c r="Q26">
        <v>14.8</v>
      </c>
      <c r="R26" s="93">
        <v>0</v>
      </c>
      <c r="S26" s="93">
        <v>0</v>
      </c>
      <c r="T26" s="93">
        <v>0</v>
      </c>
      <c r="U26">
        <v>5.23</v>
      </c>
      <c r="V26">
        <v>1.520532</v>
      </c>
      <c r="W26">
        <v>5.95</v>
      </c>
      <c r="X26">
        <v>60.5</v>
      </c>
      <c r="Y26">
        <v>20.16</v>
      </c>
      <c r="Z26">
        <v>20.170000000000002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15</v>
      </c>
      <c r="AH26">
        <v>44.67</v>
      </c>
      <c r="AI26">
        <v>44.67</v>
      </c>
      <c r="AJ26">
        <v>25.73</v>
      </c>
      <c r="AK26">
        <v>0</v>
      </c>
      <c r="AL26">
        <v>0</v>
      </c>
    </row>
    <row r="27" spans="1:38">
      <c r="A27" t="s">
        <v>69</v>
      </c>
      <c r="B27" s="34">
        <v>262.64999999999998</v>
      </c>
      <c r="C27" s="34">
        <v>87.26</v>
      </c>
      <c r="D27" s="93">
        <f t="shared" si="0"/>
        <v>8.629999999999999</v>
      </c>
      <c r="E27" s="34">
        <v>8.65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116.03</v>
      </c>
      <c r="N27">
        <v>273.52999999999997</v>
      </c>
      <c r="O27">
        <v>100.78</v>
      </c>
      <c r="P27">
        <v>5.14</v>
      </c>
      <c r="Q27">
        <v>14.2</v>
      </c>
      <c r="R27" s="93">
        <v>0.71</v>
      </c>
      <c r="S27" s="93">
        <v>0</v>
      </c>
      <c r="T27" s="93">
        <v>7.92</v>
      </c>
      <c r="U27">
        <v>5.23</v>
      </c>
      <c r="V27">
        <v>3.6161370000000002</v>
      </c>
      <c r="W27">
        <v>5.81</v>
      </c>
      <c r="X27">
        <v>60</v>
      </c>
      <c r="Y27">
        <v>20</v>
      </c>
      <c r="Z27">
        <v>20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15</v>
      </c>
      <c r="AH27">
        <v>44</v>
      </c>
      <c r="AI27">
        <v>44</v>
      </c>
      <c r="AJ27">
        <v>25.23</v>
      </c>
      <c r="AK27">
        <v>1</v>
      </c>
      <c r="AL27">
        <v>1</v>
      </c>
    </row>
    <row r="28" spans="1:38">
      <c r="A28" t="s">
        <v>70</v>
      </c>
      <c r="B28" s="34">
        <v>262.64999999999998</v>
      </c>
      <c r="C28" s="34">
        <v>63.44</v>
      </c>
      <c r="D28" s="93">
        <f t="shared" si="0"/>
        <v>16.260000000000002</v>
      </c>
      <c r="E28" s="34">
        <v>8.65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116.03</v>
      </c>
      <c r="N28">
        <v>273.52999999999997</v>
      </c>
      <c r="O28">
        <v>100.78</v>
      </c>
      <c r="P28">
        <v>5.14</v>
      </c>
      <c r="Q28">
        <v>13.6</v>
      </c>
      <c r="R28" s="93">
        <v>0.71</v>
      </c>
      <c r="S28" s="93">
        <v>2</v>
      </c>
      <c r="T28" s="93">
        <v>13.55</v>
      </c>
      <c r="U28">
        <v>5.23</v>
      </c>
      <c r="V28">
        <v>7.8560819999999998</v>
      </c>
      <c r="W28">
        <v>5.81</v>
      </c>
      <c r="X28">
        <v>59.5</v>
      </c>
      <c r="Y28">
        <v>19.84</v>
      </c>
      <c r="Z28">
        <v>19.829999999999998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15</v>
      </c>
      <c r="AH28">
        <v>43.67</v>
      </c>
      <c r="AI28">
        <v>43.67</v>
      </c>
      <c r="AJ28">
        <v>24.22</v>
      </c>
      <c r="AK28">
        <v>4</v>
      </c>
      <c r="AL28">
        <v>1</v>
      </c>
    </row>
    <row r="29" spans="1:38">
      <c r="A29" t="s">
        <v>71</v>
      </c>
      <c r="B29" s="34">
        <v>202.05</v>
      </c>
      <c r="C29" s="34">
        <v>63.44</v>
      </c>
      <c r="D29" s="93">
        <f t="shared" si="0"/>
        <v>55.95</v>
      </c>
      <c r="E29" s="34">
        <v>4.84</v>
      </c>
      <c r="F29" s="34"/>
      <c r="G29" s="34"/>
      <c r="H29" s="34"/>
      <c r="I29" s="34"/>
      <c r="J29" s="37">
        <v>0.28000000000000003</v>
      </c>
      <c r="K29" s="37">
        <v>0.28000000000000003</v>
      </c>
      <c r="L29" s="37">
        <v>0.28000000000000003</v>
      </c>
      <c r="M29">
        <v>116.03</v>
      </c>
      <c r="N29">
        <v>273.52999999999997</v>
      </c>
      <c r="O29">
        <v>100.78</v>
      </c>
      <c r="P29">
        <v>5.14</v>
      </c>
      <c r="Q29">
        <v>10.210000000000001</v>
      </c>
      <c r="R29" s="93">
        <v>33</v>
      </c>
      <c r="S29" s="93">
        <v>5</v>
      </c>
      <c r="T29" s="93">
        <v>17.95</v>
      </c>
      <c r="U29">
        <v>5.23</v>
      </c>
      <c r="V29">
        <v>13.070727</v>
      </c>
      <c r="W29">
        <v>5.81</v>
      </c>
      <c r="X29">
        <v>70</v>
      </c>
      <c r="Y29">
        <v>23.34</v>
      </c>
      <c r="Z29">
        <v>23.33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18.34</v>
      </c>
      <c r="AH29">
        <v>46.67</v>
      </c>
      <c r="AI29">
        <v>46.67</v>
      </c>
      <c r="AJ29">
        <v>24.22</v>
      </c>
      <c r="AK29">
        <v>7</v>
      </c>
      <c r="AL29">
        <v>3</v>
      </c>
    </row>
    <row r="30" spans="1:38">
      <c r="A30" t="s">
        <v>72</v>
      </c>
      <c r="B30" s="34">
        <v>202.05</v>
      </c>
      <c r="C30" s="34">
        <v>63.44</v>
      </c>
      <c r="D30" s="93">
        <f t="shared" si="0"/>
        <v>64.34</v>
      </c>
      <c r="E30" s="34">
        <v>4.84</v>
      </c>
      <c r="F30" s="34"/>
      <c r="G30" s="34"/>
      <c r="H30" s="34"/>
      <c r="I30" s="34"/>
      <c r="J30" s="37">
        <v>0.74</v>
      </c>
      <c r="K30" s="37">
        <v>0.74</v>
      </c>
      <c r="L30" s="37">
        <v>0.75</v>
      </c>
      <c r="M30">
        <v>85.32</v>
      </c>
      <c r="N30">
        <v>273.52999999999997</v>
      </c>
      <c r="O30">
        <v>100.78</v>
      </c>
      <c r="P30">
        <v>5.14</v>
      </c>
      <c r="Q30">
        <v>9.61</v>
      </c>
      <c r="R30" s="93">
        <v>30.06</v>
      </c>
      <c r="S30" s="93">
        <v>9</v>
      </c>
      <c r="T30" s="93">
        <v>25.28</v>
      </c>
      <c r="U30">
        <v>5.23</v>
      </c>
      <c r="V30">
        <v>19.484252999999999</v>
      </c>
      <c r="W30">
        <v>5.81</v>
      </c>
      <c r="X30">
        <v>67.5</v>
      </c>
      <c r="Y30">
        <v>22.5</v>
      </c>
      <c r="Z30">
        <v>22.5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18</v>
      </c>
      <c r="AH30">
        <v>46.67</v>
      </c>
      <c r="AI30">
        <v>46.67</v>
      </c>
      <c r="AJ30">
        <v>23.71</v>
      </c>
      <c r="AK30">
        <v>14</v>
      </c>
      <c r="AL30">
        <v>6</v>
      </c>
    </row>
    <row r="31" spans="1:38">
      <c r="A31" t="s">
        <v>73</v>
      </c>
      <c r="B31" s="34">
        <v>202.05</v>
      </c>
      <c r="C31" s="34">
        <v>44.41</v>
      </c>
      <c r="D31" s="93">
        <f t="shared" si="0"/>
        <v>75.349999999999994</v>
      </c>
      <c r="E31" s="34">
        <v>4.84</v>
      </c>
      <c r="F31" s="34"/>
      <c r="G31" s="34"/>
      <c r="H31" s="34"/>
      <c r="I31" s="34"/>
      <c r="J31" s="37">
        <v>1.28</v>
      </c>
      <c r="K31" s="37">
        <v>1.28</v>
      </c>
      <c r="L31" s="37">
        <v>1.31</v>
      </c>
      <c r="M31">
        <v>76.78</v>
      </c>
      <c r="N31">
        <v>273.52999999999997</v>
      </c>
      <c r="O31">
        <v>100.78</v>
      </c>
      <c r="P31">
        <v>5.0599999999999996</v>
      </c>
      <c r="Q31">
        <v>7.41</v>
      </c>
      <c r="R31" s="93">
        <v>28.68</v>
      </c>
      <c r="S31" s="93">
        <v>18</v>
      </c>
      <c r="T31" s="93">
        <v>28.67</v>
      </c>
      <c r="U31">
        <v>5.23</v>
      </c>
      <c r="V31">
        <v>26.765262</v>
      </c>
      <c r="W31">
        <v>5.81</v>
      </c>
      <c r="X31">
        <v>75</v>
      </c>
      <c r="Y31">
        <v>25</v>
      </c>
      <c r="Z31">
        <v>25</v>
      </c>
      <c r="AA31">
        <v>33.47</v>
      </c>
      <c r="AB31">
        <v>6.69</v>
      </c>
      <c r="AC31">
        <v>10</v>
      </c>
      <c r="AD31">
        <v>7.54</v>
      </c>
      <c r="AE31">
        <v>11</v>
      </c>
      <c r="AF31">
        <v>5</v>
      </c>
      <c r="AG31">
        <v>17.66</v>
      </c>
      <c r="AH31">
        <v>46</v>
      </c>
      <c r="AI31">
        <v>46</v>
      </c>
      <c r="AJ31">
        <v>23.71</v>
      </c>
      <c r="AK31">
        <v>21</v>
      </c>
      <c r="AL31">
        <v>9</v>
      </c>
    </row>
    <row r="32" spans="1:38">
      <c r="A32" t="s">
        <v>74</v>
      </c>
      <c r="B32" s="34">
        <v>202.05</v>
      </c>
      <c r="C32" s="34">
        <v>44.41</v>
      </c>
      <c r="D32" s="93">
        <f t="shared" si="0"/>
        <v>75.95</v>
      </c>
      <c r="E32" s="34">
        <v>4.84</v>
      </c>
      <c r="F32" s="34"/>
      <c r="G32" s="34"/>
      <c r="H32" s="34"/>
      <c r="I32" s="34"/>
      <c r="J32" s="37">
        <v>2.0499999999999998</v>
      </c>
      <c r="K32" s="37">
        <v>2.0499999999999998</v>
      </c>
      <c r="L32" s="37">
        <v>2.11</v>
      </c>
      <c r="M32">
        <v>68.25</v>
      </c>
      <c r="N32">
        <v>273.52999999999997</v>
      </c>
      <c r="O32">
        <v>100.78</v>
      </c>
      <c r="P32">
        <v>5.0599999999999996</v>
      </c>
      <c r="Q32">
        <v>7.41</v>
      </c>
      <c r="R32" s="93">
        <v>25.32</v>
      </c>
      <c r="S32" s="93">
        <v>25.32</v>
      </c>
      <c r="T32" s="93">
        <v>25.31</v>
      </c>
      <c r="U32">
        <v>5.23</v>
      </c>
      <c r="V32">
        <v>34.777296</v>
      </c>
      <c r="W32">
        <v>5.81</v>
      </c>
      <c r="X32">
        <v>72</v>
      </c>
      <c r="Y32">
        <v>24</v>
      </c>
      <c r="Z32">
        <v>24</v>
      </c>
      <c r="AA32">
        <v>47.06</v>
      </c>
      <c r="AB32">
        <v>9.41</v>
      </c>
      <c r="AC32">
        <v>16</v>
      </c>
      <c r="AD32">
        <v>10.46</v>
      </c>
      <c r="AE32">
        <v>16</v>
      </c>
      <c r="AF32">
        <v>8</v>
      </c>
      <c r="AG32">
        <v>17.34</v>
      </c>
      <c r="AH32">
        <v>45.67</v>
      </c>
      <c r="AI32">
        <v>45.67</v>
      </c>
      <c r="AJ32">
        <v>23.71</v>
      </c>
      <c r="AK32">
        <v>35</v>
      </c>
      <c r="AL32">
        <v>15</v>
      </c>
    </row>
    <row r="33" spans="1:38">
      <c r="A33" t="s">
        <v>75</v>
      </c>
      <c r="B33" s="34">
        <v>202.05</v>
      </c>
      <c r="C33" s="34">
        <v>44.41</v>
      </c>
      <c r="D33" s="93">
        <f t="shared" si="0"/>
        <v>81.449999999999989</v>
      </c>
      <c r="E33" s="34">
        <v>4.84</v>
      </c>
      <c r="F33" s="34"/>
      <c r="G33" s="34"/>
      <c r="H33" s="34"/>
      <c r="I33" s="34"/>
      <c r="J33" s="37">
        <v>3.17</v>
      </c>
      <c r="K33" s="37">
        <v>3.17</v>
      </c>
      <c r="L33" s="37">
        <v>3.25</v>
      </c>
      <c r="M33">
        <v>66.349999999999994</v>
      </c>
      <c r="N33">
        <v>273.52999999999997</v>
      </c>
      <c r="O33">
        <v>100.78</v>
      </c>
      <c r="P33">
        <v>5.0599999999999996</v>
      </c>
      <c r="Q33">
        <v>7.41</v>
      </c>
      <c r="R33" s="93">
        <v>27.15</v>
      </c>
      <c r="S33" s="93">
        <v>27.15</v>
      </c>
      <c r="T33" s="93">
        <v>27.15</v>
      </c>
      <c r="U33">
        <v>5.23</v>
      </c>
      <c r="V33">
        <v>42.379956</v>
      </c>
      <c r="W33">
        <v>5.81</v>
      </c>
      <c r="X33">
        <v>71</v>
      </c>
      <c r="Y33">
        <v>23.66</v>
      </c>
      <c r="Z33">
        <v>23.67</v>
      </c>
      <c r="AA33">
        <v>62.3</v>
      </c>
      <c r="AB33">
        <v>12.46</v>
      </c>
      <c r="AC33">
        <v>21.67</v>
      </c>
      <c r="AD33">
        <v>15.61</v>
      </c>
      <c r="AE33">
        <v>25</v>
      </c>
      <c r="AF33">
        <v>12</v>
      </c>
      <c r="AG33">
        <v>17</v>
      </c>
      <c r="AH33">
        <v>55</v>
      </c>
      <c r="AI33">
        <v>55</v>
      </c>
      <c r="AJ33">
        <v>23.21</v>
      </c>
      <c r="AK33">
        <v>49</v>
      </c>
      <c r="AL33">
        <v>21</v>
      </c>
    </row>
    <row r="34" spans="1:38">
      <c r="A34" t="s">
        <v>76</v>
      </c>
      <c r="B34" s="34">
        <v>202.05</v>
      </c>
      <c r="C34" s="34">
        <v>33.86</v>
      </c>
      <c r="D34" s="93">
        <f t="shared" si="0"/>
        <v>84.95</v>
      </c>
      <c r="E34" s="34">
        <v>4.84</v>
      </c>
      <c r="F34" s="34"/>
      <c r="G34" s="34"/>
      <c r="H34" s="34"/>
      <c r="I34" s="34"/>
      <c r="J34" s="37">
        <v>4.1100000000000003</v>
      </c>
      <c r="K34" s="37">
        <v>4.1100000000000003</v>
      </c>
      <c r="L34" s="37">
        <v>4.21</v>
      </c>
      <c r="M34">
        <v>66.349999999999994</v>
      </c>
      <c r="N34">
        <v>273.52999999999997</v>
      </c>
      <c r="O34">
        <v>100.78</v>
      </c>
      <c r="P34">
        <v>5.0599999999999996</v>
      </c>
      <c r="Q34">
        <v>7.41</v>
      </c>
      <c r="R34" s="93">
        <v>28.32</v>
      </c>
      <c r="S34" s="93">
        <v>28.32</v>
      </c>
      <c r="T34" s="93">
        <v>28.31</v>
      </c>
      <c r="U34">
        <v>5.23</v>
      </c>
      <c r="V34">
        <v>50.343254999999999</v>
      </c>
      <c r="W34">
        <v>5.81</v>
      </c>
      <c r="X34">
        <v>69</v>
      </c>
      <c r="Y34">
        <v>23</v>
      </c>
      <c r="Z34">
        <v>23</v>
      </c>
      <c r="AA34">
        <v>79.02</v>
      </c>
      <c r="AB34">
        <v>15.8</v>
      </c>
      <c r="AC34">
        <v>27.67</v>
      </c>
      <c r="AD34">
        <v>19.71</v>
      </c>
      <c r="AE34">
        <v>33</v>
      </c>
      <c r="AF34">
        <v>17</v>
      </c>
      <c r="AG34">
        <v>16.66</v>
      </c>
      <c r="AH34">
        <v>54.67</v>
      </c>
      <c r="AI34">
        <v>54.67</v>
      </c>
      <c r="AJ34">
        <v>23.21</v>
      </c>
      <c r="AK34">
        <v>67</v>
      </c>
      <c r="AL34">
        <v>28</v>
      </c>
    </row>
    <row r="35" spans="1:38">
      <c r="A35" t="s">
        <v>77</v>
      </c>
      <c r="B35" s="34">
        <v>165.35</v>
      </c>
      <c r="C35" s="34">
        <v>33.86</v>
      </c>
      <c r="D35" s="93">
        <f t="shared" si="0"/>
        <v>87.95</v>
      </c>
      <c r="E35" s="34">
        <v>12.02</v>
      </c>
      <c r="F35" s="34"/>
      <c r="G35" s="34"/>
      <c r="H35" s="34"/>
      <c r="I35" s="34"/>
      <c r="J35" s="37">
        <v>5.38</v>
      </c>
      <c r="K35" s="37">
        <v>5.38</v>
      </c>
      <c r="L35" s="37">
        <v>5.51</v>
      </c>
      <c r="M35">
        <v>70.52</v>
      </c>
      <c r="N35">
        <v>273.52999999999997</v>
      </c>
      <c r="O35">
        <v>82.23</v>
      </c>
      <c r="P35">
        <v>5.0599999999999996</v>
      </c>
      <c r="Q35">
        <v>7.41</v>
      </c>
      <c r="R35" s="93">
        <v>29.32</v>
      </c>
      <c r="S35" s="93">
        <v>29.32</v>
      </c>
      <c r="T35" s="93">
        <v>29.31</v>
      </c>
      <c r="U35">
        <v>5.23</v>
      </c>
      <c r="V35">
        <v>58.413770999999997</v>
      </c>
      <c r="W35">
        <v>5.68</v>
      </c>
      <c r="X35">
        <v>80</v>
      </c>
      <c r="Y35">
        <v>26.66</v>
      </c>
      <c r="Z35">
        <v>26.67</v>
      </c>
      <c r="AA35">
        <v>96.43</v>
      </c>
      <c r="AB35">
        <v>19.29</v>
      </c>
      <c r="AC35">
        <v>33.67</v>
      </c>
      <c r="AD35">
        <v>23.37</v>
      </c>
      <c r="AE35">
        <v>35</v>
      </c>
      <c r="AF35">
        <v>18</v>
      </c>
      <c r="AG35">
        <v>16</v>
      </c>
      <c r="AH35">
        <v>61.67</v>
      </c>
      <c r="AI35">
        <v>61.67</v>
      </c>
      <c r="AJ35">
        <v>23.21</v>
      </c>
      <c r="AK35">
        <v>74</v>
      </c>
      <c r="AL35">
        <v>31</v>
      </c>
    </row>
    <row r="36" spans="1:38">
      <c r="A36" t="s">
        <v>78</v>
      </c>
      <c r="B36" s="34">
        <v>202.05</v>
      </c>
      <c r="C36" s="34">
        <v>33.86</v>
      </c>
      <c r="D36" s="93">
        <f t="shared" si="0"/>
        <v>91.5</v>
      </c>
      <c r="E36" s="34">
        <v>12.02</v>
      </c>
      <c r="F36" s="34"/>
      <c r="G36" s="34"/>
      <c r="H36" s="34"/>
      <c r="I36" s="34"/>
      <c r="J36" s="37">
        <v>6.54</v>
      </c>
      <c r="K36" s="37">
        <v>6.54</v>
      </c>
      <c r="L36" s="37">
        <v>6.7</v>
      </c>
      <c r="M36">
        <v>70.52</v>
      </c>
      <c r="N36">
        <v>273.52999999999997</v>
      </c>
      <c r="O36">
        <v>82.23</v>
      </c>
      <c r="P36">
        <v>5.0599999999999996</v>
      </c>
      <c r="Q36">
        <v>7.41</v>
      </c>
      <c r="R36" s="93">
        <v>30.5</v>
      </c>
      <c r="S36" s="93">
        <v>30.5</v>
      </c>
      <c r="T36" s="93">
        <v>30.5</v>
      </c>
      <c r="U36">
        <v>5.23</v>
      </c>
      <c r="V36">
        <v>66.542769000000007</v>
      </c>
      <c r="W36">
        <v>5.68</v>
      </c>
      <c r="X36">
        <v>79</v>
      </c>
      <c r="Y36">
        <v>26.34</v>
      </c>
      <c r="Z36">
        <v>26.33</v>
      </c>
      <c r="AA36">
        <v>113.77</v>
      </c>
      <c r="AB36">
        <v>22.75</v>
      </c>
      <c r="AC36">
        <v>39.33</v>
      </c>
      <c r="AD36">
        <v>26.63</v>
      </c>
      <c r="AE36">
        <v>43</v>
      </c>
      <c r="AF36">
        <v>22</v>
      </c>
      <c r="AG36">
        <v>15.66</v>
      </c>
      <c r="AH36">
        <v>61.67</v>
      </c>
      <c r="AI36">
        <v>61.67</v>
      </c>
      <c r="AJ36">
        <v>24.22</v>
      </c>
      <c r="AK36">
        <v>91</v>
      </c>
      <c r="AL36">
        <v>39</v>
      </c>
    </row>
    <row r="37" spans="1:38">
      <c r="A37" t="s">
        <v>79</v>
      </c>
      <c r="B37" s="34">
        <v>202.05</v>
      </c>
      <c r="C37" s="34">
        <v>33.86</v>
      </c>
      <c r="D37" s="93">
        <f t="shared" si="0"/>
        <v>91.5</v>
      </c>
      <c r="E37" s="34">
        <v>12.02</v>
      </c>
      <c r="F37" s="34"/>
      <c r="G37" s="34"/>
      <c r="H37" s="34"/>
      <c r="I37" s="34"/>
      <c r="J37" s="37">
        <v>7.75</v>
      </c>
      <c r="K37" s="37">
        <v>7.75</v>
      </c>
      <c r="L37" s="37">
        <v>7.94</v>
      </c>
      <c r="M37">
        <v>70.52</v>
      </c>
      <c r="N37">
        <v>273.52999999999997</v>
      </c>
      <c r="O37">
        <v>53.21</v>
      </c>
      <c r="P37">
        <v>5.0599999999999996</v>
      </c>
      <c r="Q37">
        <v>7.41</v>
      </c>
      <c r="R37" s="93">
        <v>30.5</v>
      </c>
      <c r="S37" s="93">
        <v>30.5</v>
      </c>
      <c r="T37" s="93">
        <v>30.5</v>
      </c>
      <c r="U37">
        <v>5.23</v>
      </c>
      <c r="V37">
        <v>74.447586000000001</v>
      </c>
      <c r="W37">
        <v>5.68</v>
      </c>
      <c r="X37">
        <v>77.5</v>
      </c>
      <c r="Y37">
        <v>25.84</v>
      </c>
      <c r="Z37">
        <v>25.83</v>
      </c>
      <c r="AA37">
        <v>131.49</v>
      </c>
      <c r="AB37">
        <v>26.3</v>
      </c>
      <c r="AC37">
        <v>48.05</v>
      </c>
      <c r="AD37">
        <v>29.73</v>
      </c>
      <c r="AE37">
        <v>50</v>
      </c>
      <c r="AF37">
        <v>25</v>
      </c>
      <c r="AG37">
        <v>15.34</v>
      </c>
      <c r="AH37">
        <v>58.67</v>
      </c>
      <c r="AI37">
        <v>58.67</v>
      </c>
      <c r="AJ37">
        <v>25.23</v>
      </c>
      <c r="AK37">
        <v>105</v>
      </c>
      <c r="AL37">
        <v>45</v>
      </c>
    </row>
    <row r="38" spans="1:38">
      <c r="A38" t="s">
        <v>80</v>
      </c>
      <c r="B38" s="34">
        <v>165.35</v>
      </c>
      <c r="C38" s="34">
        <v>33.86</v>
      </c>
      <c r="D38" s="93">
        <f t="shared" si="0"/>
        <v>91.5</v>
      </c>
      <c r="E38" s="34">
        <v>12.02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70.52</v>
      </c>
      <c r="N38">
        <v>232.18</v>
      </c>
      <c r="O38">
        <v>53.21</v>
      </c>
      <c r="P38">
        <v>5.0599999999999996</v>
      </c>
      <c r="Q38">
        <v>7.41</v>
      </c>
      <c r="R38" s="93">
        <v>30.5</v>
      </c>
      <c r="S38" s="93">
        <v>30.5</v>
      </c>
      <c r="T38" s="93">
        <v>30.5</v>
      </c>
      <c r="U38">
        <v>5.23</v>
      </c>
      <c r="V38">
        <v>82.196450999999996</v>
      </c>
      <c r="W38">
        <v>5.68</v>
      </c>
      <c r="X38">
        <v>76</v>
      </c>
      <c r="Y38">
        <v>25.34</v>
      </c>
      <c r="Z38">
        <v>25.33</v>
      </c>
      <c r="AA38">
        <v>148.13999999999999</v>
      </c>
      <c r="AB38">
        <v>29.63</v>
      </c>
      <c r="AC38">
        <v>55.38</v>
      </c>
      <c r="AD38">
        <v>32.53</v>
      </c>
      <c r="AE38">
        <v>57</v>
      </c>
      <c r="AF38">
        <v>28</v>
      </c>
      <c r="AG38">
        <v>15</v>
      </c>
      <c r="AH38">
        <v>57</v>
      </c>
      <c r="AI38">
        <v>57</v>
      </c>
      <c r="AJ38">
        <v>25.73</v>
      </c>
      <c r="AK38">
        <v>119</v>
      </c>
      <c r="AL38">
        <v>51</v>
      </c>
    </row>
    <row r="39" spans="1:38">
      <c r="A39" t="s">
        <v>81</v>
      </c>
      <c r="B39" s="34">
        <v>165.35</v>
      </c>
      <c r="C39" s="34">
        <v>33.86</v>
      </c>
      <c r="D39" s="93">
        <f t="shared" si="0"/>
        <v>91.5</v>
      </c>
      <c r="E39" s="34">
        <v>12.02</v>
      </c>
      <c r="F39" s="34"/>
      <c r="G39" s="34"/>
      <c r="H39" s="34"/>
      <c r="I39" s="34"/>
      <c r="J39" s="37">
        <v>10</v>
      </c>
      <c r="K39" s="37">
        <v>10</v>
      </c>
      <c r="L39" s="37">
        <v>10.25</v>
      </c>
      <c r="M39">
        <v>70.52</v>
      </c>
      <c r="N39">
        <v>273.52999999999997</v>
      </c>
      <c r="O39">
        <v>53.21</v>
      </c>
      <c r="P39">
        <v>5.0599999999999996</v>
      </c>
      <c r="Q39">
        <v>6.61</v>
      </c>
      <c r="R39" s="93">
        <v>30.5</v>
      </c>
      <c r="S39" s="93">
        <v>30.5</v>
      </c>
      <c r="T39" s="93">
        <v>30.5</v>
      </c>
      <c r="U39">
        <v>5.39</v>
      </c>
      <c r="V39">
        <v>89.652906000000002</v>
      </c>
      <c r="W39">
        <v>5.53</v>
      </c>
      <c r="X39">
        <v>67.5</v>
      </c>
      <c r="Y39">
        <v>22.5</v>
      </c>
      <c r="Z39">
        <v>22.5</v>
      </c>
      <c r="AA39">
        <v>163.78</v>
      </c>
      <c r="AB39">
        <v>32.76</v>
      </c>
      <c r="AC39">
        <v>62.28</v>
      </c>
      <c r="AD39">
        <v>33.520000000000003</v>
      </c>
      <c r="AE39">
        <v>60</v>
      </c>
      <c r="AF39">
        <v>30</v>
      </c>
      <c r="AG39">
        <v>12.84</v>
      </c>
      <c r="AH39">
        <v>48.33</v>
      </c>
      <c r="AI39">
        <v>48.33</v>
      </c>
      <c r="AJ39">
        <v>25.73</v>
      </c>
      <c r="AK39">
        <v>133</v>
      </c>
      <c r="AL39">
        <v>57</v>
      </c>
    </row>
    <row r="40" spans="1:38">
      <c r="A40" t="s">
        <v>82</v>
      </c>
      <c r="B40" s="34">
        <v>165.35</v>
      </c>
      <c r="C40" s="34">
        <v>33.86</v>
      </c>
      <c r="D40" s="93">
        <f t="shared" si="0"/>
        <v>91.5</v>
      </c>
      <c r="E40" s="34">
        <v>12.02</v>
      </c>
      <c r="F40" s="34"/>
      <c r="G40" s="34"/>
      <c r="H40" s="34"/>
      <c r="I40" s="34"/>
      <c r="J40" s="37">
        <v>11.08</v>
      </c>
      <c r="K40" s="37">
        <v>11.08</v>
      </c>
      <c r="L40" s="37">
        <v>11.35</v>
      </c>
      <c r="M40">
        <v>70.52</v>
      </c>
      <c r="N40">
        <v>273.52999999999997</v>
      </c>
      <c r="O40">
        <v>53.21</v>
      </c>
      <c r="P40">
        <v>5.0599999999999996</v>
      </c>
      <c r="Q40">
        <v>6.61</v>
      </c>
      <c r="R40" s="93">
        <v>30.5</v>
      </c>
      <c r="S40" s="93">
        <v>30.5</v>
      </c>
      <c r="T40" s="93">
        <v>30.5</v>
      </c>
      <c r="U40">
        <v>5.39</v>
      </c>
      <c r="V40">
        <v>96.407577000000003</v>
      </c>
      <c r="W40">
        <v>5.53</v>
      </c>
      <c r="X40">
        <v>64</v>
      </c>
      <c r="Y40">
        <v>21.34</v>
      </c>
      <c r="Z40">
        <v>21.33</v>
      </c>
      <c r="AA40">
        <v>179.12</v>
      </c>
      <c r="AB40">
        <v>35.82</v>
      </c>
      <c r="AC40">
        <v>68.72</v>
      </c>
      <c r="AD40">
        <v>36.21</v>
      </c>
      <c r="AE40">
        <v>67</v>
      </c>
      <c r="AF40">
        <v>34</v>
      </c>
      <c r="AG40">
        <v>12.1</v>
      </c>
      <c r="AH40">
        <v>47.67</v>
      </c>
      <c r="AI40">
        <v>47.67</v>
      </c>
      <c r="AJ40">
        <v>26.24</v>
      </c>
      <c r="AK40">
        <v>147</v>
      </c>
      <c r="AL40">
        <v>63</v>
      </c>
    </row>
    <row r="41" spans="1:38">
      <c r="A41" t="s">
        <v>83</v>
      </c>
      <c r="B41" s="34">
        <v>165.35</v>
      </c>
      <c r="C41" s="34">
        <v>44.41</v>
      </c>
      <c r="D41" s="93">
        <f t="shared" si="0"/>
        <v>91.5</v>
      </c>
      <c r="E41" s="34">
        <v>12.02</v>
      </c>
      <c r="F41" s="34"/>
      <c r="G41" s="34"/>
      <c r="H41" s="34"/>
      <c r="I41" s="34"/>
      <c r="J41" s="37">
        <v>11.92</v>
      </c>
      <c r="K41" s="37">
        <v>11.92</v>
      </c>
      <c r="L41" s="37">
        <v>12.21</v>
      </c>
      <c r="M41">
        <v>70.52</v>
      </c>
      <c r="N41">
        <v>273.52999999999997</v>
      </c>
      <c r="O41">
        <v>97.49</v>
      </c>
      <c r="P41">
        <v>5.0599999999999996</v>
      </c>
      <c r="Q41">
        <v>6.61</v>
      </c>
      <c r="R41" s="93">
        <v>30.5</v>
      </c>
      <c r="S41" s="93">
        <v>30.5</v>
      </c>
      <c r="T41" s="93">
        <v>30.5</v>
      </c>
      <c r="U41">
        <v>5.39</v>
      </c>
      <c r="V41">
        <v>102.63591</v>
      </c>
      <c r="W41">
        <v>5.53</v>
      </c>
      <c r="X41">
        <v>47.5</v>
      </c>
      <c r="Y41">
        <v>15.84</v>
      </c>
      <c r="Z41">
        <v>15.83</v>
      </c>
      <c r="AA41">
        <v>194.03</v>
      </c>
      <c r="AB41">
        <v>38.799999999999997</v>
      </c>
      <c r="AC41">
        <v>74.7</v>
      </c>
      <c r="AD41">
        <v>38.840000000000003</v>
      </c>
      <c r="AE41">
        <v>73</v>
      </c>
      <c r="AF41">
        <v>37</v>
      </c>
      <c r="AG41">
        <v>9.34</v>
      </c>
      <c r="AH41">
        <v>47</v>
      </c>
      <c r="AI41">
        <v>47</v>
      </c>
      <c r="AJ41">
        <v>26.24</v>
      </c>
      <c r="AK41">
        <v>158</v>
      </c>
      <c r="AL41">
        <v>67</v>
      </c>
    </row>
    <row r="42" spans="1:38">
      <c r="A42" t="s">
        <v>84</v>
      </c>
      <c r="B42" s="34">
        <v>165.35</v>
      </c>
      <c r="C42" s="34">
        <v>33.86</v>
      </c>
      <c r="D42" s="93">
        <f t="shared" si="0"/>
        <v>91.199999999999989</v>
      </c>
      <c r="E42" s="34">
        <v>12.02</v>
      </c>
      <c r="F42" s="34"/>
      <c r="G42" s="34"/>
      <c r="H42" s="34"/>
      <c r="I42" s="34"/>
      <c r="J42" s="37">
        <v>12.77</v>
      </c>
      <c r="K42" s="37">
        <v>12.77</v>
      </c>
      <c r="L42" s="37">
        <v>13.09</v>
      </c>
      <c r="M42">
        <v>70.52</v>
      </c>
      <c r="N42">
        <v>273.52999999999997</v>
      </c>
      <c r="O42">
        <v>53.21</v>
      </c>
      <c r="P42">
        <v>5.0599999999999996</v>
      </c>
      <c r="Q42">
        <v>6.61</v>
      </c>
      <c r="R42" s="93">
        <v>30.4</v>
      </c>
      <c r="S42" s="93">
        <v>30.4</v>
      </c>
      <c r="T42" s="93">
        <v>30.4</v>
      </c>
      <c r="U42">
        <v>5.39</v>
      </c>
      <c r="V42">
        <v>108.56208599999999</v>
      </c>
      <c r="W42">
        <v>5.53</v>
      </c>
      <c r="X42">
        <v>45</v>
      </c>
      <c r="Y42">
        <v>15</v>
      </c>
      <c r="Z42">
        <v>15</v>
      </c>
      <c r="AA42">
        <v>207.88</v>
      </c>
      <c r="AB42">
        <v>41.57</v>
      </c>
      <c r="AC42">
        <v>80.010000000000005</v>
      </c>
      <c r="AD42">
        <v>41.04</v>
      </c>
      <c r="AE42">
        <v>77</v>
      </c>
      <c r="AF42">
        <v>38</v>
      </c>
      <c r="AG42">
        <v>9.34</v>
      </c>
      <c r="AH42">
        <v>46.33</v>
      </c>
      <c r="AI42">
        <v>46.33</v>
      </c>
      <c r="AJ42">
        <v>26.74</v>
      </c>
      <c r="AK42">
        <v>168</v>
      </c>
      <c r="AL42">
        <v>72</v>
      </c>
    </row>
    <row r="43" spans="1:38">
      <c r="A43" t="s">
        <v>85</v>
      </c>
      <c r="B43" s="34">
        <v>172.15</v>
      </c>
      <c r="C43" s="34">
        <v>52.89</v>
      </c>
      <c r="D43" s="93">
        <f t="shared" si="0"/>
        <v>91.199999999999989</v>
      </c>
      <c r="E43" s="34">
        <v>12.02</v>
      </c>
      <c r="F43" s="34"/>
      <c r="G43" s="34"/>
      <c r="H43" s="34"/>
      <c r="I43" s="34"/>
      <c r="J43" s="37">
        <v>13.49</v>
      </c>
      <c r="K43" s="37">
        <v>13.49</v>
      </c>
      <c r="L43" s="37">
        <v>13.83</v>
      </c>
      <c r="M43">
        <v>70.52</v>
      </c>
      <c r="N43">
        <v>273.52999999999997</v>
      </c>
      <c r="O43">
        <v>53.21</v>
      </c>
      <c r="P43">
        <v>5.0599999999999996</v>
      </c>
      <c r="Q43">
        <v>6.61</v>
      </c>
      <c r="R43" s="93">
        <v>30.4</v>
      </c>
      <c r="S43" s="93">
        <v>30.4</v>
      </c>
      <c r="T43" s="93">
        <v>30.4</v>
      </c>
      <c r="U43">
        <v>0</v>
      </c>
      <c r="V43">
        <v>113.494068</v>
      </c>
      <c r="W43">
        <v>5.0199999999999996</v>
      </c>
      <c r="X43">
        <v>40</v>
      </c>
      <c r="Y43">
        <v>13.34</v>
      </c>
      <c r="Z43">
        <v>13.33</v>
      </c>
      <c r="AA43">
        <v>222.28</v>
      </c>
      <c r="AB43">
        <v>44.46</v>
      </c>
      <c r="AC43">
        <v>84.62</v>
      </c>
      <c r="AD43">
        <v>42.96</v>
      </c>
      <c r="AE43">
        <v>80</v>
      </c>
      <c r="AF43">
        <v>40</v>
      </c>
      <c r="AG43">
        <v>9.34</v>
      </c>
      <c r="AH43">
        <v>45</v>
      </c>
      <c r="AI43">
        <v>45</v>
      </c>
      <c r="AJ43">
        <v>27.75</v>
      </c>
      <c r="AK43">
        <v>175</v>
      </c>
      <c r="AL43">
        <v>75</v>
      </c>
    </row>
    <row r="44" spans="1:38">
      <c r="A44" t="s">
        <v>86</v>
      </c>
      <c r="B44" s="34">
        <v>172.15</v>
      </c>
      <c r="C44" s="34">
        <v>52.89</v>
      </c>
      <c r="D44" s="93">
        <f t="shared" si="0"/>
        <v>91.199999999999989</v>
      </c>
      <c r="E44" s="34">
        <v>12.02</v>
      </c>
      <c r="F44" s="34"/>
      <c r="G44" s="34"/>
      <c r="H44" s="34"/>
      <c r="I44" s="34"/>
      <c r="J44" s="37">
        <v>14.12</v>
      </c>
      <c r="K44" s="37">
        <v>14.12</v>
      </c>
      <c r="L44" s="37">
        <v>14.48</v>
      </c>
      <c r="M44">
        <v>70.52</v>
      </c>
      <c r="N44">
        <v>273.52999999999997</v>
      </c>
      <c r="O44">
        <v>53.21</v>
      </c>
      <c r="P44">
        <v>5.0599999999999996</v>
      </c>
      <c r="Q44">
        <v>6.61</v>
      </c>
      <c r="R44" s="93">
        <v>30.4</v>
      </c>
      <c r="S44" s="93">
        <v>30.4</v>
      </c>
      <c r="T44" s="93">
        <v>30.4</v>
      </c>
      <c r="U44">
        <v>0</v>
      </c>
      <c r="V44">
        <v>117.33438599999999</v>
      </c>
      <c r="W44">
        <v>5.0199999999999996</v>
      </c>
      <c r="X44">
        <v>40</v>
      </c>
      <c r="Y44">
        <v>13.34</v>
      </c>
      <c r="Z44">
        <v>13.33</v>
      </c>
      <c r="AA44">
        <v>230</v>
      </c>
      <c r="AB44">
        <v>46</v>
      </c>
      <c r="AC44">
        <v>88.8</v>
      </c>
      <c r="AD44">
        <v>44.8</v>
      </c>
      <c r="AE44">
        <v>84</v>
      </c>
      <c r="AF44">
        <v>42</v>
      </c>
      <c r="AG44">
        <v>9.34</v>
      </c>
      <c r="AH44">
        <v>44.33</v>
      </c>
      <c r="AI44">
        <v>44.33</v>
      </c>
      <c r="AJ44">
        <v>27.75</v>
      </c>
      <c r="AK44">
        <v>182</v>
      </c>
      <c r="AL44">
        <v>78</v>
      </c>
    </row>
    <row r="45" spans="1:38">
      <c r="A45" t="s">
        <v>87</v>
      </c>
      <c r="B45" s="34">
        <v>167.31</v>
      </c>
      <c r="C45" s="34">
        <v>52.89</v>
      </c>
      <c r="D45" s="93">
        <f t="shared" si="0"/>
        <v>91.199999999999989</v>
      </c>
      <c r="E45" s="34">
        <v>12.02</v>
      </c>
      <c r="F45" s="34"/>
      <c r="G45" s="34"/>
      <c r="H45" s="34"/>
      <c r="I45" s="34"/>
      <c r="J45" s="37">
        <v>14.75</v>
      </c>
      <c r="K45" s="37">
        <v>14.75</v>
      </c>
      <c r="L45" s="37">
        <v>15.13</v>
      </c>
      <c r="M45">
        <v>85.32</v>
      </c>
      <c r="N45">
        <v>273.52999999999997</v>
      </c>
      <c r="O45">
        <v>53.21</v>
      </c>
      <c r="P45">
        <v>3.5</v>
      </c>
      <c r="Q45">
        <v>6.61</v>
      </c>
      <c r="R45" s="93">
        <v>30.4</v>
      </c>
      <c r="S45" s="93">
        <v>30.4</v>
      </c>
      <c r="T45" s="93">
        <v>30.4</v>
      </c>
      <c r="U45">
        <v>0</v>
      </c>
      <c r="V45">
        <v>117.022482</v>
      </c>
      <c r="W45">
        <v>5.0199999999999996</v>
      </c>
      <c r="X45">
        <v>36</v>
      </c>
      <c r="Y45">
        <v>12</v>
      </c>
      <c r="Z45">
        <v>12</v>
      </c>
      <c r="AA45">
        <v>230</v>
      </c>
      <c r="AB45">
        <v>46</v>
      </c>
      <c r="AC45">
        <v>91.13</v>
      </c>
      <c r="AD45">
        <v>45</v>
      </c>
      <c r="AE45">
        <v>90</v>
      </c>
      <c r="AF45">
        <v>45</v>
      </c>
      <c r="AG45">
        <v>9.34</v>
      </c>
      <c r="AH45">
        <v>37.67</v>
      </c>
      <c r="AI45">
        <v>37.67</v>
      </c>
      <c r="AJ45">
        <v>27.75</v>
      </c>
      <c r="AK45">
        <v>189</v>
      </c>
      <c r="AL45">
        <v>81</v>
      </c>
    </row>
    <row r="46" spans="1:38">
      <c r="A46" t="s">
        <v>88</v>
      </c>
      <c r="B46" s="34">
        <v>167.31</v>
      </c>
      <c r="C46" s="34">
        <v>52.89</v>
      </c>
      <c r="D46" s="93">
        <f t="shared" si="0"/>
        <v>91.199999999999989</v>
      </c>
      <c r="E46" s="34">
        <v>12.02</v>
      </c>
      <c r="F46" s="34"/>
      <c r="G46" s="34"/>
      <c r="H46" s="34"/>
      <c r="I46" s="34"/>
      <c r="J46" s="37">
        <v>15.17</v>
      </c>
      <c r="K46" s="37">
        <v>15.17</v>
      </c>
      <c r="L46" s="37">
        <v>15.55</v>
      </c>
      <c r="M46">
        <v>116.03</v>
      </c>
      <c r="N46">
        <v>273.52999999999997</v>
      </c>
      <c r="O46">
        <v>53.21</v>
      </c>
      <c r="P46">
        <v>2.33</v>
      </c>
      <c r="Q46">
        <v>6.61</v>
      </c>
      <c r="R46" s="93">
        <v>30.4</v>
      </c>
      <c r="S46" s="93">
        <v>30.4</v>
      </c>
      <c r="T46" s="93">
        <v>30.4</v>
      </c>
      <c r="U46">
        <v>0</v>
      </c>
      <c r="V46">
        <v>119.38125599999999</v>
      </c>
      <c r="W46">
        <v>5.0199999999999996</v>
      </c>
      <c r="X46">
        <v>36</v>
      </c>
      <c r="Y46">
        <v>12</v>
      </c>
      <c r="Z46">
        <v>12</v>
      </c>
      <c r="AA46">
        <v>230</v>
      </c>
      <c r="AB46">
        <v>46</v>
      </c>
      <c r="AC46">
        <v>91.96</v>
      </c>
      <c r="AD46">
        <v>45.5</v>
      </c>
      <c r="AE46">
        <v>91</v>
      </c>
      <c r="AF46">
        <v>46</v>
      </c>
      <c r="AG46">
        <v>9.66</v>
      </c>
      <c r="AH46">
        <v>37.67</v>
      </c>
      <c r="AI46">
        <v>37.67</v>
      </c>
      <c r="AJ46">
        <v>27.75</v>
      </c>
      <c r="AK46">
        <v>190</v>
      </c>
      <c r="AL46">
        <v>82</v>
      </c>
    </row>
    <row r="47" spans="1:38">
      <c r="A47" t="s">
        <v>89</v>
      </c>
      <c r="B47" s="34">
        <v>167.31</v>
      </c>
      <c r="C47" s="34">
        <v>52.89</v>
      </c>
      <c r="D47" s="93">
        <f t="shared" si="0"/>
        <v>91.199999999999989</v>
      </c>
      <c r="E47" s="34">
        <v>12.02</v>
      </c>
      <c r="F47" s="34"/>
      <c r="G47" s="34"/>
      <c r="H47" s="34"/>
      <c r="I47" s="34"/>
      <c r="J47" s="37">
        <v>15.72</v>
      </c>
      <c r="K47" s="37">
        <v>15.72</v>
      </c>
      <c r="L47" s="37">
        <v>16.12</v>
      </c>
      <c r="M47">
        <v>116.03</v>
      </c>
      <c r="N47">
        <v>273.52999999999997</v>
      </c>
      <c r="O47">
        <v>53.21</v>
      </c>
      <c r="P47">
        <v>2.33</v>
      </c>
      <c r="Q47">
        <v>6.61</v>
      </c>
      <c r="R47" s="93">
        <v>30.4</v>
      </c>
      <c r="S47" s="93">
        <v>30.4</v>
      </c>
      <c r="T47" s="93">
        <v>30.4</v>
      </c>
      <c r="U47">
        <v>0</v>
      </c>
      <c r="V47">
        <v>120.37545</v>
      </c>
      <c r="W47">
        <v>4.93</v>
      </c>
      <c r="X47">
        <v>25</v>
      </c>
      <c r="Y47">
        <v>8.34</v>
      </c>
      <c r="Z47">
        <v>8.33</v>
      </c>
      <c r="AA47">
        <v>230</v>
      </c>
      <c r="AB47">
        <v>46</v>
      </c>
      <c r="AC47">
        <v>92.08</v>
      </c>
      <c r="AD47">
        <v>46</v>
      </c>
      <c r="AE47">
        <v>92</v>
      </c>
      <c r="AF47">
        <v>46</v>
      </c>
      <c r="AG47">
        <v>9.66</v>
      </c>
      <c r="AH47">
        <v>22.67</v>
      </c>
      <c r="AI47">
        <v>22.67</v>
      </c>
      <c r="AJ47">
        <v>27.75</v>
      </c>
      <c r="AK47">
        <v>191</v>
      </c>
      <c r="AL47">
        <v>82</v>
      </c>
    </row>
    <row r="48" spans="1:38">
      <c r="A48" t="s">
        <v>90</v>
      </c>
      <c r="B48" s="34">
        <v>167.31</v>
      </c>
      <c r="C48" s="34">
        <v>52.89</v>
      </c>
      <c r="D48" s="93">
        <f t="shared" si="0"/>
        <v>90.7</v>
      </c>
      <c r="E48" s="34">
        <v>12.02</v>
      </c>
      <c r="F48" s="34"/>
      <c r="G48" s="34"/>
      <c r="H48" s="34"/>
      <c r="I48" s="34"/>
      <c r="J48" s="37">
        <v>15.72</v>
      </c>
      <c r="K48" s="37">
        <v>15.72</v>
      </c>
      <c r="L48" s="37">
        <v>16.12</v>
      </c>
      <c r="M48">
        <v>116.03</v>
      </c>
      <c r="N48">
        <v>273.52999999999997</v>
      </c>
      <c r="O48">
        <v>53.21</v>
      </c>
      <c r="P48">
        <v>1.56</v>
      </c>
      <c r="Q48">
        <v>6.61</v>
      </c>
      <c r="R48" s="93">
        <v>30.23</v>
      </c>
      <c r="S48" s="93">
        <v>30.23</v>
      </c>
      <c r="T48" s="93">
        <v>30.24</v>
      </c>
      <c r="U48">
        <v>0</v>
      </c>
      <c r="V48">
        <v>120.190257</v>
      </c>
      <c r="W48">
        <v>4.93</v>
      </c>
      <c r="X48">
        <v>25</v>
      </c>
      <c r="Y48">
        <v>8.34</v>
      </c>
      <c r="Z48">
        <v>8.33</v>
      </c>
      <c r="AA48">
        <v>230</v>
      </c>
      <c r="AB48">
        <v>46</v>
      </c>
      <c r="AC48">
        <v>92.04</v>
      </c>
      <c r="AD48">
        <v>46.5</v>
      </c>
      <c r="AE48">
        <v>92</v>
      </c>
      <c r="AF48">
        <v>46</v>
      </c>
      <c r="AG48">
        <v>9.66</v>
      </c>
      <c r="AH48">
        <v>23</v>
      </c>
      <c r="AI48">
        <v>23</v>
      </c>
      <c r="AJ48">
        <v>27.75</v>
      </c>
      <c r="AK48">
        <v>191</v>
      </c>
      <c r="AL48">
        <v>82</v>
      </c>
    </row>
    <row r="49" spans="1:38">
      <c r="A49" t="s">
        <v>91</v>
      </c>
      <c r="B49" s="34">
        <v>167.31</v>
      </c>
      <c r="C49" s="34">
        <v>52.89</v>
      </c>
      <c r="D49" s="93">
        <f t="shared" si="0"/>
        <v>90.7</v>
      </c>
      <c r="E49" s="34">
        <v>12.02</v>
      </c>
      <c r="F49" s="34"/>
      <c r="G49" s="34"/>
      <c r="H49" s="34"/>
      <c r="I49" s="34"/>
      <c r="J49" s="37">
        <v>15.72</v>
      </c>
      <c r="K49" s="37">
        <v>15.72</v>
      </c>
      <c r="L49" s="37">
        <v>16.12</v>
      </c>
      <c r="M49">
        <v>116.03</v>
      </c>
      <c r="N49">
        <v>273.52999999999997</v>
      </c>
      <c r="O49">
        <v>53.21</v>
      </c>
      <c r="P49">
        <v>1.56</v>
      </c>
      <c r="Q49">
        <v>6.61</v>
      </c>
      <c r="R49" s="93">
        <v>30.23</v>
      </c>
      <c r="S49" s="93">
        <v>30.23</v>
      </c>
      <c r="T49" s="93">
        <v>30.24</v>
      </c>
      <c r="U49">
        <v>0</v>
      </c>
      <c r="V49">
        <v>118.582002</v>
      </c>
      <c r="W49">
        <v>4.93</v>
      </c>
      <c r="X49">
        <v>25</v>
      </c>
      <c r="Y49">
        <v>8.34</v>
      </c>
      <c r="Z49">
        <v>8.33</v>
      </c>
      <c r="AA49">
        <v>230</v>
      </c>
      <c r="AB49">
        <v>46</v>
      </c>
      <c r="AC49">
        <v>92.12</v>
      </c>
      <c r="AD49">
        <v>46.5</v>
      </c>
      <c r="AE49">
        <v>92</v>
      </c>
      <c r="AF49">
        <v>46</v>
      </c>
      <c r="AG49">
        <v>9.66</v>
      </c>
      <c r="AH49">
        <v>23.33</v>
      </c>
      <c r="AI49">
        <v>23.33</v>
      </c>
      <c r="AJ49">
        <v>27.75</v>
      </c>
      <c r="AK49">
        <v>191</v>
      </c>
      <c r="AL49">
        <v>82</v>
      </c>
    </row>
    <row r="50" spans="1:38">
      <c r="A50" t="s">
        <v>92</v>
      </c>
      <c r="B50" s="34">
        <v>167.31</v>
      </c>
      <c r="C50" s="34">
        <v>52.89</v>
      </c>
      <c r="D50" s="93">
        <f t="shared" si="0"/>
        <v>90.7</v>
      </c>
      <c r="E50" s="34">
        <v>12.02</v>
      </c>
      <c r="F50" s="34"/>
      <c r="G50" s="34"/>
      <c r="H50" s="34"/>
      <c r="I50" s="34"/>
      <c r="J50" s="37">
        <v>15.72</v>
      </c>
      <c r="K50" s="37">
        <v>15.72</v>
      </c>
      <c r="L50" s="37">
        <v>16.12</v>
      </c>
      <c r="M50">
        <v>116.03</v>
      </c>
      <c r="N50">
        <v>273.52999999999997</v>
      </c>
      <c r="O50">
        <v>62.88</v>
      </c>
      <c r="P50">
        <v>3.12</v>
      </c>
      <c r="Q50">
        <v>6.61</v>
      </c>
      <c r="R50" s="93">
        <v>30.23</v>
      </c>
      <c r="S50" s="93">
        <v>30.23</v>
      </c>
      <c r="T50" s="93">
        <v>30.24</v>
      </c>
      <c r="U50">
        <v>0</v>
      </c>
      <c r="V50">
        <v>116.681337</v>
      </c>
      <c r="W50">
        <v>4.93</v>
      </c>
      <c r="X50">
        <v>25</v>
      </c>
      <c r="Y50">
        <v>8.34</v>
      </c>
      <c r="Z50">
        <v>8.33</v>
      </c>
      <c r="AA50">
        <v>230</v>
      </c>
      <c r="AB50">
        <v>46</v>
      </c>
      <c r="AC50">
        <v>92.3</v>
      </c>
      <c r="AD50">
        <v>46.5</v>
      </c>
      <c r="AE50">
        <v>92</v>
      </c>
      <c r="AF50">
        <v>46</v>
      </c>
      <c r="AG50">
        <v>10.199999999999999</v>
      </c>
      <c r="AH50">
        <v>23.67</v>
      </c>
      <c r="AI50">
        <v>23.67</v>
      </c>
      <c r="AJ50">
        <v>27.75</v>
      </c>
      <c r="AK50">
        <v>191</v>
      </c>
      <c r="AL50">
        <v>82</v>
      </c>
    </row>
    <row r="51" spans="1:38">
      <c r="A51" t="s">
        <v>93</v>
      </c>
      <c r="B51" s="34">
        <v>202.05</v>
      </c>
      <c r="C51" s="34">
        <v>52.89</v>
      </c>
      <c r="D51" s="93">
        <f t="shared" si="0"/>
        <v>90.7</v>
      </c>
      <c r="E51" s="34">
        <v>12.02</v>
      </c>
      <c r="F51" s="34"/>
      <c r="G51" s="34"/>
      <c r="H51" s="34"/>
      <c r="I51" s="34"/>
      <c r="J51" s="37">
        <v>15.72</v>
      </c>
      <c r="K51" s="37">
        <v>15.72</v>
      </c>
      <c r="L51" s="37">
        <v>16.12</v>
      </c>
      <c r="M51">
        <v>116.03</v>
      </c>
      <c r="N51">
        <v>273.52999999999997</v>
      </c>
      <c r="O51">
        <v>69.650000000000006</v>
      </c>
      <c r="P51">
        <v>4.83</v>
      </c>
      <c r="Q51">
        <v>6.81</v>
      </c>
      <c r="R51" s="93">
        <v>30.23</v>
      </c>
      <c r="S51" s="93">
        <v>30.23</v>
      </c>
      <c r="T51" s="93">
        <v>30.24</v>
      </c>
      <c r="U51">
        <v>0</v>
      </c>
      <c r="V51">
        <v>113.708502</v>
      </c>
      <c r="W51">
        <v>4.93</v>
      </c>
      <c r="X51">
        <v>25</v>
      </c>
      <c r="Y51">
        <v>8.34</v>
      </c>
      <c r="Z51">
        <v>8.33</v>
      </c>
      <c r="AA51">
        <v>230</v>
      </c>
      <c r="AB51">
        <v>46</v>
      </c>
      <c r="AC51">
        <v>92.4</v>
      </c>
      <c r="AD51">
        <v>46.5</v>
      </c>
      <c r="AE51">
        <v>92</v>
      </c>
      <c r="AF51">
        <v>46</v>
      </c>
      <c r="AG51">
        <v>10.73</v>
      </c>
      <c r="AH51">
        <v>24</v>
      </c>
      <c r="AI51">
        <v>24</v>
      </c>
      <c r="AJ51">
        <v>28.26</v>
      </c>
      <c r="AK51">
        <v>191</v>
      </c>
      <c r="AL51">
        <v>82</v>
      </c>
    </row>
    <row r="52" spans="1:38">
      <c r="A52" t="s">
        <v>94</v>
      </c>
      <c r="B52" s="34">
        <v>202.05</v>
      </c>
      <c r="C52" s="34">
        <v>52.89</v>
      </c>
      <c r="D52" s="93">
        <f t="shared" si="0"/>
        <v>90.7</v>
      </c>
      <c r="E52" s="34">
        <v>12.02</v>
      </c>
      <c r="F52" s="34"/>
      <c r="G52" s="34"/>
      <c r="H52" s="34"/>
      <c r="I52" s="34"/>
      <c r="J52" s="37">
        <v>15.72</v>
      </c>
      <c r="K52" s="37">
        <v>15.72</v>
      </c>
      <c r="L52" s="37">
        <v>16.12</v>
      </c>
      <c r="M52">
        <v>116.03</v>
      </c>
      <c r="N52">
        <v>273.52999999999997</v>
      </c>
      <c r="O52">
        <v>69.650000000000006</v>
      </c>
      <c r="P52">
        <v>4.83</v>
      </c>
      <c r="Q52">
        <v>8.41</v>
      </c>
      <c r="R52" s="93">
        <v>30.23</v>
      </c>
      <c r="S52" s="93">
        <v>30.23</v>
      </c>
      <c r="T52" s="93">
        <v>30.24</v>
      </c>
      <c r="U52">
        <v>0</v>
      </c>
      <c r="V52">
        <v>110.62845</v>
      </c>
      <c r="W52">
        <v>4.93</v>
      </c>
      <c r="X52">
        <v>25</v>
      </c>
      <c r="Y52">
        <v>8.34</v>
      </c>
      <c r="Z52">
        <v>8.33</v>
      </c>
      <c r="AA52">
        <v>230</v>
      </c>
      <c r="AB52">
        <v>46</v>
      </c>
      <c r="AC52">
        <v>92.36</v>
      </c>
      <c r="AD52">
        <v>46.5</v>
      </c>
      <c r="AE52">
        <v>92</v>
      </c>
      <c r="AF52">
        <v>46</v>
      </c>
      <c r="AG52">
        <v>11.27</v>
      </c>
      <c r="AH52">
        <v>24.33</v>
      </c>
      <c r="AI52">
        <v>24.33</v>
      </c>
      <c r="AJ52">
        <v>28.76</v>
      </c>
      <c r="AK52">
        <v>191</v>
      </c>
      <c r="AL52">
        <v>82</v>
      </c>
    </row>
    <row r="53" spans="1:38">
      <c r="A53" t="s">
        <v>95</v>
      </c>
      <c r="B53" s="34">
        <v>202.05</v>
      </c>
      <c r="C53" s="34">
        <v>52.89</v>
      </c>
      <c r="D53" s="93">
        <f t="shared" si="0"/>
        <v>90.7</v>
      </c>
      <c r="E53" s="34">
        <v>12.02</v>
      </c>
      <c r="F53" s="34"/>
      <c r="G53" s="34"/>
      <c r="H53" s="34"/>
      <c r="I53" s="34"/>
      <c r="J53" s="37">
        <v>14.14</v>
      </c>
      <c r="K53" s="37">
        <v>14.14</v>
      </c>
      <c r="L53" s="37">
        <v>14.5</v>
      </c>
      <c r="M53">
        <v>116.03</v>
      </c>
      <c r="N53">
        <v>273.52999999999997</v>
      </c>
      <c r="O53">
        <v>98.67</v>
      </c>
      <c r="P53">
        <v>4.83</v>
      </c>
      <c r="Q53">
        <v>10.61</v>
      </c>
      <c r="R53" s="93">
        <v>30.23</v>
      </c>
      <c r="S53" s="93">
        <v>30.23</v>
      </c>
      <c r="T53" s="93">
        <v>30.24</v>
      </c>
      <c r="U53">
        <v>0</v>
      </c>
      <c r="V53">
        <v>111.330234</v>
      </c>
      <c r="W53">
        <v>4.93</v>
      </c>
      <c r="X53">
        <v>29</v>
      </c>
      <c r="Y53">
        <v>9.66</v>
      </c>
      <c r="Z53">
        <v>9.67</v>
      </c>
      <c r="AA53">
        <v>230</v>
      </c>
      <c r="AB53">
        <v>46</v>
      </c>
      <c r="AC53">
        <v>92.31</v>
      </c>
      <c r="AD53">
        <v>46.5</v>
      </c>
      <c r="AE53">
        <v>92</v>
      </c>
      <c r="AF53">
        <v>46</v>
      </c>
      <c r="AG53">
        <v>11.7</v>
      </c>
      <c r="AH53">
        <v>27.33</v>
      </c>
      <c r="AI53">
        <v>27.33</v>
      </c>
      <c r="AJ53">
        <v>29.26</v>
      </c>
      <c r="AK53">
        <v>191</v>
      </c>
      <c r="AL53">
        <v>82</v>
      </c>
    </row>
    <row r="54" spans="1:38">
      <c r="A54" t="s">
        <v>96</v>
      </c>
      <c r="B54" s="34">
        <v>202.05</v>
      </c>
      <c r="C54" s="34">
        <v>52.89</v>
      </c>
      <c r="D54" s="93">
        <f t="shared" si="0"/>
        <v>90.7</v>
      </c>
      <c r="E54" s="34">
        <v>12.02</v>
      </c>
      <c r="F54" s="34"/>
      <c r="G54" s="34"/>
      <c r="H54" s="34"/>
      <c r="I54" s="34"/>
      <c r="J54" s="37">
        <v>14.33</v>
      </c>
      <c r="K54" s="37">
        <v>14.33</v>
      </c>
      <c r="L54" s="37">
        <v>14.69</v>
      </c>
      <c r="M54">
        <v>116.03</v>
      </c>
      <c r="N54">
        <v>273.52999999999997</v>
      </c>
      <c r="O54">
        <v>100.78</v>
      </c>
      <c r="P54">
        <v>4.83</v>
      </c>
      <c r="Q54">
        <v>12.6</v>
      </c>
      <c r="R54" s="93">
        <v>30.23</v>
      </c>
      <c r="S54" s="93">
        <v>30.23</v>
      </c>
      <c r="T54" s="93">
        <v>30.24</v>
      </c>
      <c r="U54">
        <v>0</v>
      </c>
      <c r="V54">
        <v>111.359475</v>
      </c>
      <c r="W54">
        <v>4.93</v>
      </c>
      <c r="X54">
        <v>31.5</v>
      </c>
      <c r="Y54">
        <v>10.5</v>
      </c>
      <c r="Z54">
        <v>10.5</v>
      </c>
      <c r="AA54">
        <v>230</v>
      </c>
      <c r="AB54">
        <v>46</v>
      </c>
      <c r="AC54">
        <v>92.25</v>
      </c>
      <c r="AD54">
        <v>46.5</v>
      </c>
      <c r="AE54">
        <v>92</v>
      </c>
      <c r="AF54">
        <v>46</v>
      </c>
      <c r="AG54">
        <v>12.36</v>
      </c>
      <c r="AH54">
        <v>28.67</v>
      </c>
      <c r="AI54">
        <v>28.67</v>
      </c>
      <c r="AJ54">
        <v>29.26</v>
      </c>
      <c r="AK54">
        <v>191</v>
      </c>
      <c r="AL54">
        <v>82</v>
      </c>
    </row>
    <row r="55" spans="1:38">
      <c r="A55" t="s">
        <v>97</v>
      </c>
      <c r="B55" s="34">
        <v>202.05</v>
      </c>
      <c r="C55" s="34">
        <v>52.89</v>
      </c>
      <c r="D55" s="93">
        <f t="shared" si="0"/>
        <v>90.7</v>
      </c>
      <c r="E55" s="34">
        <v>12.02</v>
      </c>
      <c r="F55" s="34"/>
      <c r="G55" s="34"/>
      <c r="H55" s="34"/>
      <c r="I55" s="34"/>
      <c r="J55" s="37">
        <v>14.52</v>
      </c>
      <c r="K55" s="37">
        <v>14.52</v>
      </c>
      <c r="L55" s="37">
        <v>14.88</v>
      </c>
      <c r="M55">
        <v>116.03</v>
      </c>
      <c r="N55">
        <v>273.52999999999997</v>
      </c>
      <c r="O55">
        <v>76.42</v>
      </c>
      <c r="P55">
        <v>4.83</v>
      </c>
      <c r="Q55">
        <v>10.81</v>
      </c>
      <c r="R55" s="93">
        <v>30.23</v>
      </c>
      <c r="S55" s="93">
        <v>30.23</v>
      </c>
      <c r="T55" s="93">
        <v>30.24</v>
      </c>
      <c r="U55">
        <v>0</v>
      </c>
      <c r="V55">
        <v>110.86237800000001</v>
      </c>
      <c r="W55">
        <v>4.93</v>
      </c>
      <c r="X55">
        <v>52.5</v>
      </c>
      <c r="Y55">
        <v>17.5</v>
      </c>
      <c r="Z55">
        <v>17.5</v>
      </c>
      <c r="AA55">
        <v>230</v>
      </c>
      <c r="AB55">
        <v>46</v>
      </c>
      <c r="AC55">
        <v>92.15</v>
      </c>
      <c r="AD55">
        <v>45</v>
      </c>
      <c r="AE55">
        <v>92</v>
      </c>
      <c r="AF55">
        <v>46</v>
      </c>
      <c r="AG55">
        <v>15</v>
      </c>
      <c r="AH55">
        <v>33.67</v>
      </c>
      <c r="AI55">
        <v>33.67</v>
      </c>
      <c r="AJ55">
        <v>29.26</v>
      </c>
      <c r="AK55">
        <v>191</v>
      </c>
      <c r="AL55">
        <v>82</v>
      </c>
    </row>
    <row r="56" spans="1:38">
      <c r="A56" t="s">
        <v>98</v>
      </c>
      <c r="B56" s="34">
        <v>202.05</v>
      </c>
      <c r="C56" s="34">
        <v>52.89</v>
      </c>
      <c r="D56" s="93">
        <f t="shared" si="0"/>
        <v>90.2</v>
      </c>
      <c r="E56" s="34">
        <v>12.02</v>
      </c>
      <c r="F56" s="34"/>
      <c r="G56" s="34"/>
      <c r="H56" s="34"/>
      <c r="I56" s="34"/>
      <c r="J56" s="37">
        <v>14.6</v>
      </c>
      <c r="K56" s="37">
        <v>14.6</v>
      </c>
      <c r="L56" s="37">
        <v>14.96</v>
      </c>
      <c r="M56">
        <v>116.03</v>
      </c>
      <c r="N56">
        <v>273.52999999999997</v>
      </c>
      <c r="O56">
        <v>76.42</v>
      </c>
      <c r="P56">
        <v>4.83</v>
      </c>
      <c r="Q56">
        <v>12.6</v>
      </c>
      <c r="R56" s="93">
        <v>30.07</v>
      </c>
      <c r="S56" s="93">
        <v>30.07</v>
      </c>
      <c r="T56" s="93">
        <v>30.06</v>
      </c>
      <c r="U56">
        <v>0</v>
      </c>
      <c r="V56">
        <v>109.312605</v>
      </c>
      <c r="W56">
        <v>4.93</v>
      </c>
      <c r="X56">
        <v>56</v>
      </c>
      <c r="Y56">
        <v>18.66</v>
      </c>
      <c r="Z56">
        <v>18.670000000000002</v>
      </c>
      <c r="AA56">
        <v>230</v>
      </c>
      <c r="AB56">
        <v>46</v>
      </c>
      <c r="AC56">
        <v>92.15</v>
      </c>
      <c r="AD56">
        <v>45</v>
      </c>
      <c r="AE56">
        <v>92</v>
      </c>
      <c r="AF56">
        <v>46</v>
      </c>
      <c r="AG56">
        <v>16</v>
      </c>
      <c r="AH56">
        <v>36</v>
      </c>
      <c r="AI56">
        <v>36</v>
      </c>
      <c r="AJ56">
        <v>29.26</v>
      </c>
      <c r="AK56">
        <v>191</v>
      </c>
      <c r="AL56">
        <v>82</v>
      </c>
    </row>
    <row r="57" spans="1:38">
      <c r="A57" t="s">
        <v>99</v>
      </c>
      <c r="B57" s="34">
        <v>202.05</v>
      </c>
      <c r="C57" s="34">
        <v>52.89</v>
      </c>
      <c r="D57" s="93">
        <f t="shared" si="0"/>
        <v>90.2</v>
      </c>
      <c r="E57" s="34">
        <v>12.02</v>
      </c>
      <c r="F57" s="34"/>
      <c r="G57" s="34"/>
      <c r="H57" s="34"/>
      <c r="I57" s="34"/>
      <c r="J57" s="37">
        <v>14.64</v>
      </c>
      <c r="K57" s="37">
        <v>14.64</v>
      </c>
      <c r="L57" s="37">
        <v>15</v>
      </c>
      <c r="M57">
        <v>116.03</v>
      </c>
      <c r="N57">
        <v>273.52999999999997</v>
      </c>
      <c r="O57">
        <v>81.260000000000005</v>
      </c>
      <c r="P57">
        <v>4.83</v>
      </c>
      <c r="Q57">
        <v>14.4</v>
      </c>
      <c r="R57" s="93">
        <v>30.07</v>
      </c>
      <c r="S57" s="93">
        <v>30.07</v>
      </c>
      <c r="T57" s="93">
        <v>30.06</v>
      </c>
      <c r="U57">
        <v>0</v>
      </c>
      <c r="V57">
        <v>111.184029</v>
      </c>
      <c r="W57">
        <v>5.45</v>
      </c>
      <c r="X57">
        <v>60</v>
      </c>
      <c r="Y57">
        <v>20</v>
      </c>
      <c r="Z57">
        <v>20</v>
      </c>
      <c r="AA57">
        <v>230</v>
      </c>
      <c r="AB57">
        <v>46</v>
      </c>
      <c r="AC57">
        <v>92.05</v>
      </c>
      <c r="AD57">
        <v>45</v>
      </c>
      <c r="AE57">
        <v>92</v>
      </c>
      <c r="AF57">
        <v>46</v>
      </c>
      <c r="AG57">
        <v>17</v>
      </c>
      <c r="AH57">
        <v>45</v>
      </c>
      <c r="AI57">
        <v>45</v>
      </c>
      <c r="AJ57">
        <v>29.26</v>
      </c>
      <c r="AK57">
        <v>191</v>
      </c>
      <c r="AL57">
        <v>82</v>
      </c>
    </row>
    <row r="58" spans="1:38">
      <c r="A58" t="s">
        <v>100</v>
      </c>
      <c r="B58" s="34">
        <v>231.07</v>
      </c>
      <c r="C58" s="34">
        <v>52.89</v>
      </c>
      <c r="D58" s="93">
        <f t="shared" si="0"/>
        <v>90.7</v>
      </c>
      <c r="E58" s="34">
        <v>12.02</v>
      </c>
      <c r="F58" s="34"/>
      <c r="G58" s="34"/>
      <c r="H58" s="34"/>
      <c r="I58" s="34"/>
      <c r="J58" s="37">
        <v>14.25</v>
      </c>
      <c r="K58" s="37">
        <v>14.25</v>
      </c>
      <c r="L58" s="37">
        <v>14.6</v>
      </c>
      <c r="M58">
        <v>116.03</v>
      </c>
      <c r="N58">
        <v>273.52999999999997</v>
      </c>
      <c r="O58">
        <v>81.260000000000005</v>
      </c>
      <c r="P58">
        <v>4.83</v>
      </c>
      <c r="Q58">
        <v>17.2</v>
      </c>
      <c r="R58" s="93">
        <v>30.23</v>
      </c>
      <c r="S58" s="93">
        <v>30.23</v>
      </c>
      <c r="T58" s="93">
        <v>30.24</v>
      </c>
      <c r="U58">
        <v>0</v>
      </c>
      <c r="V58">
        <v>109.312605</v>
      </c>
      <c r="W58">
        <v>5.45</v>
      </c>
      <c r="X58">
        <v>63.5</v>
      </c>
      <c r="Y58">
        <v>21.16</v>
      </c>
      <c r="Z58">
        <v>21.17</v>
      </c>
      <c r="AA58">
        <v>230</v>
      </c>
      <c r="AB58">
        <v>46</v>
      </c>
      <c r="AC58">
        <v>92.1</v>
      </c>
      <c r="AD58">
        <v>45</v>
      </c>
      <c r="AE58">
        <v>92</v>
      </c>
      <c r="AF58">
        <v>46</v>
      </c>
      <c r="AG58">
        <v>18.34</v>
      </c>
      <c r="AH58">
        <v>46.67</v>
      </c>
      <c r="AI58">
        <v>46.67</v>
      </c>
      <c r="AJ58">
        <v>29.26</v>
      </c>
      <c r="AK58">
        <v>191</v>
      </c>
      <c r="AL58">
        <v>82</v>
      </c>
    </row>
    <row r="59" spans="1:38">
      <c r="A59" t="s">
        <v>101</v>
      </c>
      <c r="B59" s="34">
        <v>262.64999999999998</v>
      </c>
      <c r="C59" s="34">
        <v>52.89</v>
      </c>
      <c r="D59" s="93">
        <f t="shared" si="0"/>
        <v>90.7</v>
      </c>
      <c r="E59" s="34">
        <v>15.83</v>
      </c>
      <c r="F59" s="34"/>
      <c r="G59" s="34"/>
      <c r="H59" s="34"/>
      <c r="I59" s="34"/>
      <c r="J59" s="37">
        <v>14.01</v>
      </c>
      <c r="K59" s="37">
        <v>14.01</v>
      </c>
      <c r="L59" s="37">
        <v>14.35</v>
      </c>
      <c r="M59">
        <v>116.03</v>
      </c>
      <c r="N59">
        <v>273.52999999999997</v>
      </c>
      <c r="O59">
        <v>100.78</v>
      </c>
      <c r="P59">
        <v>4.83</v>
      </c>
      <c r="Q59">
        <v>23.41</v>
      </c>
      <c r="R59" s="93">
        <v>30.23</v>
      </c>
      <c r="S59" s="93">
        <v>30.23</v>
      </c>
      <c r="T59" s="93">
        <v>30.24</v>
      </c>
      <c r="U59">
        <v>0</v>
      </c>
      <c r="V59">
        <v>106.98307200000001</v>
      </c>
      <c r="W59">
        <v>5.53</v>
      </c>
      <c r="X59">
        <v>55</v>
      </c>
      <c r="Y59">
        <v>18.34</v>
      </c>
      <c r="Z59">
        <v>18.329999999999998</v>
      </c>
      <c r="AA59">
        <v>230</v>
      </c>
      <c r="AB59">
        <v>46</v>
      </c>
      <c r="AC59">
        <v>85.51</v>
      </c>
      <c r="AD59">
        <v>43.28</v>
      </c>
      <c r="AE59">
        <v>90</v>
      </c>
      <c r="AF59">
        <v>45</v>
      </c>
      <c r="AG59">
        <v>16.66</v>
      </c>
      <c r="AH59">
        <v>48.33</v>
      </c>
      <c r="AI59">
        <v>48.33</v>
      </c>
      <c r="AJ59">
        <v>30.28</v>
      </c>
      <c r="AK59">
        <v>186</v>
      </c>
      <c r="AL59">
        <v>79</v>
      </c>
    </row>
    <row r="60" spans="1:38">
      <c r="A60" t="s">
        <v>102</v>
      </c>
      <c r="B60" s="34">
        <v>262.64999999999998</v>
      </c>
      <c r="C60" s="34">
        <v>52.89</v>
      </c>
      <c r="D60" s="93">
        <f t="shared" si="0"/>
        <v>90.7</v>
      </c>
      <c r="E60" s="34">
        <v>15.83</v>
      </c>
      <c r="F60" s="34"/>
      <c r="G60" s="34"/>
      <c r="H60" s="34"/>
      <c r="I60" s="34"/>
      <c r="J60" s="37">
        <v>12.08</v>
      </c>
      <c r="K60" s="37">
        <v>12.08</v>
      </c>
      <c r="L60" s="37">
        <v>12.38</v>
      </c>
      <c r="M60">
        <v>116.03</v>
      </c>
      <c r="N60">
        <v>273.52999999999997</v>
      </c>
      <c r="O60">
        <v>100.78</v>
      </c>
      <c r="P60">
        <v>4.83</v>
      </c>
      <c r="Q60">
        <v>26.21</v>
      </c>
      <c r="R60" s="93">
        <v>30.23</v>
      </c>
      <c r="S60" s="93">
        <v>30.23</v>
      </c>
      <c r="T60" s="93">
        <v>30.24</v>
      </c>
      <c r="U60">
        <v>0</v>
      </c>
      <c r="V60">
        <v>104.029731</v>
      </c>
      <c r="W60">
        <v>5.53</v>
      </c>
      <c r="X60">
        <v>56.5</v>
      </c>
      <c r="Y60">
        <v>18.84</v>
      </c>
      <c r="Z60">
        <v>18.829999999999998</v>
      </c>
      <c r="AA60">
        <v>230</v>
      </c>
      <c r="AB60">
        <v>46</v>
      </c>
      <c r="AC60">
        <v>85.18</v>
      </c>
      <c r="AD60">
        <v>41.69</v>
      </c>
      <c r="AE60">
        <v>90</v>
      </c>
      <c r="AF60">
        <v>45</v>
      </c>
      <c r="AG60">
        <v>17.34</v>
      </c>
      <c r="AH60">
        <v>50</v>
      </c>
      <c r="AI60">
        <v>50</v>
      </c>
      <c r="AJ60">
        <v>30.78</v>
      </c>
      <c r="AK60">
        <v>186</v>
      </c>
      <c r="AL60">
        <v>79</v>
      </c>
    </row>
    <row r="61" spans="1:38">
      <c r="A61" t="s">
        <v>103</v>
      </c>
      <c r="B61" s="34">
        <v>262.64999999999998</v>
      </c>
      <c r="C61" s="34">
        <v>87.26</v>
      </c>
      <c r="D61" s="93">
        <f t="shared" si="0"/>
        <v>90.7</v>
      </c>
      <c r="E61" s="34">
        <v>15.83</v>
      </c>
      <c r="F61" s="34"/>
      <c r="G61" s="34"/>
      <c r="H61" s="34"/>
      <c r="I61" s="34"/>
      <c r="J61" s="37">
        <v>11.55</v>
      </c>
      <c r="K61" s="37">
        <v>11.55</v>
      </c>
      <c r="L61" s="37">
        <v>11.83</v>
      </c>
      <c r="M61">
        <v>116.03</v>
      </c>
      <c r="N61">
        <v>273.52999999999997</v>
      </c>
      <c r="O61">
        <v>100.78</v>
      </c>
      <c r="P61">
        <v>4.83</v>
      </c>
      <c r="Q61">
        <v>27.01</v>
      </c>
      <c r="R61" s="93">
        <v>30.23</v>
      </c>
      <c r="S61" s="93">
        <v>30.23</v>
      </c>
      <c r="T61" s="93">
        <v>30.24</v>
      </c>
      <c r="U61">
        <v>0</v>
      </c>
      <c r="V61">
        <v>99.000279000000006</v>
      </c>
      <c r="W61">
        <v>5.53</v>
      </c>
      <c r="X61">
        <v>58.5</v>
      </c>
      <c r="Y61">
        <v>19.5</v>
      </c>
      <c r="Z61">
        <v>19.5</v>
      </c>
      <c r="AA61">
        <v>230</v>
      </c>
      <c r="AB61">
        <v>46</v>
      </c>
      <c r="AC61">
        <v>84.54</v>
      </c>
      <c r="AD61">
        <v>40.020000000000003</v>
      </c>
      <c r="AE61">
        <v>87</v>
      </c>
      <c r="AF61">
        <v>44</v>
      </c>
      <c r="AG61">
        <v>18.34</v>
      </c>
      <c r="AH61">
        <v>46</v>
      </c>
      <c r="AI61">
        <v>46</v>
      </c>
      <c r="AJ61">
        <v>31.29</v>
      </c>
      <c r="AK61">
        <v>182</v>
      </c>
      <c r="AL61">
        <v>78</v>
      </c>
    </row>
    <row r="62" spans="1:38">
      <c r="A62" t="s">
        <v>104</v>
      </c>
      <c r="B62" s="34">
        <v>262.64999999999998</v>
      </c>
      <c r="C62" s="34">
        <v>87.26</v>
      </c>
      <c r="D62" s="93">
        <f t="shared" si="0"/>
        <v>90.7</v>
      </c>
      <c r="E62" s="34">
        <v>15.83</v>
      </c>
      <c r="F62" s="34"/>
      <c r="G62" s="34"/>
      <c r="H62" s="34"/>
      <c r="I62" s="34"/>
      <c r="J62" s="37">
        <v>11.17</v>
      </c>
      <c r="K62" s="37">
        <v>11.17</v>
      </c>
      <c r="L62" s="37">
        <v>11.45</v>
      </c>
      <c r="M62">
        <v>116.03</v>
      </c>
      <c r="N62">
        <v>273.52999999999997</v>
      </c>
      <c r="O62">
        <v>100.78</v>
      </c>
      <c r="P62">
        <v>4.83</v>
      </c>
      <c r="Q62">
        <v>28.01</v>
      </c>
      <c r="R62" s="93">
        <v>30.23</v>
      </c>
      <c r="S62" s="93">
        <v>30.23</v>
      </c>
      <c r="T62" s="93">
        <v>30.24</v>
      </c>
      <c r="U62">
        <v>0</v>
      </c>
      <c r="V62">
        <v>93.688164</v>
      </c>
      <c r="W62">
        <v>5.53</v>
      </c>
      <c r="X62">
        <v>61</v>
      </c>
      <c r="Y62">
        <v>20.34</v>
      </c>
      <c r="Z62">
        <v>20.329999999999998</v>
      </c>
      <c r="AA62">
        <v>230</v>
      </c>
      <c r="AB62">
        <v>46</v>
      </c>
      <c r="AC62">
        <v>82.78</v>
      </c>
      <c r="AD62">
        <v>38.9</v>
      </c>
      <c r="AE62">
        <v>85</v>
      </c>
      <c r="AF62">
        <v>42</v>
      </c>
      <c r="AG62">
        <v>19.66</v>
      </c>
      <c r="AH62">
        <v>46</v>
      </c>
      <c r="AI62">
        <v>46</v>
      </c>
      <c r="AJ62">
        <v>31.29</v>
      </c>
      <c r="AK62">
        <v>172</v>
      </c>
      <c r="AL62">
        <v>73</v>
      </c>
    </row>
    <row r="63" spans="1:38">
      <c r="A63" t="s">
        <v>105</v>
      </c>
      <c r="B63" s="34">
        <v>262.64999999999998</v>
      </c>
      <c r="C63" s="34">
        <v>87.26</v>
      </c>
      <c r="D63" s="93">
        <f t="shared" si="0"/>
        <v>90.7</v>
      </c>
      <c r="E63" s="34">
        <v>15.83</v>
      </c>
      <c r="F63" s="34"/>
      <c r="G63" s="34"/>
      <c r="H63" s="34"/>
      <c r="I63" s="34"/>
      <c r="J63" s="37">
        <v>10.85</v>
      </c>
      <c r="K63" s="37">
        <v>10.85</v>
      </c>
      <c r="L63" s="37">
        <v>11.12</v>
      </c>
      <c r="M63">
        <v>116.03</v>
      </c>
      <c r="N63">
        <v>273.52999999999997</v>
      </c>
      <c r="O63">
        <v>100.78</v>
      </c>
      <c r="P63">
        <v>5.21</v>
      </c>
      <c r="Q63">
        <v>29.01</v>
      </c>
      <c r="R63" s="93">
        <v>30.23</v>
      </c>
      <c r="S63" s="93">
        <v>30.23</v>
      </c>
      <c r="T63" s="93">
        <v>30.24</v>
      </c>
      <c r="U63">
        <v>0</v>
      </c>
      <c r="V63">
        <v>87.878951999999998</v>
      </c>
      <c r="W63">
        <v>5.68</v>
      </c>
      <c r="X63">
        <v>63</v>
      </c>
      <c r="Y63">
        <v>21</v>
      </c>
      <c r="Z63">
        <v>21</v>
      </c>
      <c r="AA63">
        <v>219.65</v>
      </c>
      <c r="AB63">
        <v>43.93</v>
      </c>
      <c r="AC63">
        <v>79.25</v>
      </c>
      <c r="AD63">
        <v>36.950000000000003</v>
      </c>
      <c r="AE63">
        <v>77</v>
      </c>
      <c r="AF63">
        <v>38</v>
      </c>
      <c r="AG63">
        <v>20</v>
      </c>
      <c r="AH63">
        <v>46.33</v>
      </c>
      <c r="AI63">
        <v>46.33</v>
      </c>
      <c r="AJ63">
        <v>31.29</v>
      </c>
      <c r="AK63">
        <v>165</v>
      </c>
      <c r="AL63">
        <v>70</v>
      </c>
    </row>
    <row r="64" spans="1:38">
      <c r="A64" t="s">
        <v>106</v>
      </c>
      <c r="B64" s="34">
        <v>262.64999999999998</v>
      </c>
      <c r="C64" s="34">
        <v>87.26</v>
      </c>
      <c r="D64" s="93">
        <f t="shared" si="0"/>
        <v>91</v>
      </c>
      <c r="E64" s="34">
        <v>15.83</v>
      </c>
      <c r="F64" s="34"/>
      <c r="G64" s="34"/>
      <c r="H64" s="34"/>
      <c r="I64" s="34"/>
      <c r="J64" s="37">
        <v>10.32</v>
      </c>
      <c r="K64" s="37">
        <v>10.32</v>
      </c>
      <c r="L64" s="37">
        <v>10.58</v>
      </c>
      <c r="M64">
        <v>116.03</v>
      </c>
      <c r="N64">
        <v>273.52999999999997</v>
      </c>
      <c r="O64">
        <v>100.78</v>
      </c>
      <c r="P64">
        <v>5.21</v>
      </c>
      <c r="Q64">
        <v>30.02</v>
      </c>
      <c r="R64" s="93">
        <v>30.33</v>
      </c>
      <c r="S64" s="93">
        <v>30.33</v>
      </c>
      <c r="T64" s="93">
        <v>30.34</v>
      </c>
      <c r="U64">
        <v>0</v>
      </c>
      <c r="V64">
        <v>81.465425999999994</v>
      </c>
      <c r="W64">
        <v>5.68</v>
      </c>
      <c r="X64">
        <v>65</v>
      </c>
      <c r="Y64">
        <v>21.66</v>
      </c>
      <c r="Z64">
        <v>21.67</v>
      </c>
      <c r="AA64">
        <v>206.05</v>
      </c>
      <c r="AB64">
        <v>41.21</v>
      </c>
      <c r="AC64">
        <v>74.599999999999994</v>
      </c>
      <c r="AD64">
        <v>34.9</v>
      </c>
      <c r="AE64">
        <v>71</v>
      </c>
      <c r="AF64">
        <v>36</v>
      </c>
      <c r="AG64">
        <v>20.66</v>
      </c>
      <c r="AH64">
        <v>47</v>
      </c>
      <c r="AI64">
        <v>47</v>
      </c>
      <c r="AJ64">
        <v>31.29</v>
      </c>
      <c r="AK64">
        <v>154</v>
      </c>
      <c r="AL64">
        <v>66</v>
      </c>
    </row>
    <row r="65" spans="1:38">
      <c r="A65" t="s">
        <v>107</v>
      </c>
      <c r="B65" s="34">
        <v>262.64999999999998</v>
      </c>
      <c r="C65" s="34">
        <v>87.26</v>
      </c>
      <c r="D65" s="93">
        <f t="shared" si="0"/>
        <v>91</v>
      </c>
      <c r="E65" s="34">
        <v>15.83</v>
      </c>
      <c r="F65" s="34"/>
      <c r="G65" s="34"/>
      <c r="H65" s="34"/>
      <c r="I65" s="34"/>
      <c r="J65" s="37">
        <v>9.76</v>
      </c>
      <c r="K65" s="37">
        <v>9.76</v>
      </c>
      <c r="L65" s="37">
        <v>10.01</v>
      </c>
      <c r="M65">
        <v>116.03</v>
      </c>
      <c r="N65">
        <v>273.52999999999997</v>
      </c>
      <c r="O65">
        <v>100.78</v>
      </c>
      <c r="P65">
        <v>5.21</v>
      </c>
      <c r="Q65">
        <v>30.02</v>
      </c>
      <c r="R65" s="93">
        <v>30.33</v>
      </c>
      <c r="S65" s="93">
        <v>30.33</v>
      </c>
      <c r="T65" s="93">
        <v>30.34</v>
      </c>
      <c r="U65">
        <v>0</v>
      </c>
      <c r="V65">
        <v>74.944682999999998</v>
      </c>
      <c r="W65">
        <v>5.68</v>
      </c>
      <c r="X65">
        <v>70.5</v>
      </c>
      <c r="Y65">
        <v>23.5</v>
      </c>
      <c r="Z65">
        <v>23.5</v>
      </c>
      <c r="AA65">
        <v>192.61</v>
      </c>
      <c r="AB65">
        <v>38.520000000000003</v>
      </c>
      <c r="AC65">
        <v>69.59</v>
      </c>
      <c r="AD65">
        <v>32.86</v>
      </c>
      <c r="AE65">
        <v>67</v>
      </c>
      <c r="AF65">
        <v>33</v>
      </c>
      <c r="AG65">
        <v>22</v>
      </c>
      <c r="AH65">
        <v>56.67</v>
      </c>
      <c r="AI65">
        <v>56.67</v>
      </c>
      <c r="AJ65">
        <v>31.29</v>
      </c>
      <c r="AK65">
        <v>144</v>
      </c>
      <c r="AL65">
        <v>61</v>
      </c>
    </row>
    <row r="66" spans="1:38">
      <c r="A66" t="s">
        <v>108</v>
      </c>
      <c r="B66" s="34">
        <v>262.64999999999998</v>
      </c>
      <c r="C66" s="34">
        <v>87.26</v>
      </c>
      <c r="D66" s="93">
        <f t="shared" si="0"/>
        <v>91</v>
      </c>
      <c r="E66" s="34">
        <v>15.83</v>
      </c>
      <c r="F66" s="34"/>
      <c r="G66" s="34"/>
      <c r="H66" s="34"/>
      <c r="I66" s="34"/>
      <c r="J66" s="37">
        <v>9</v>
      </c>
      <c r="K66" s="37">
        <v>9</v>
      </c>
      <c r="L66" s="37">
        <v>9.23</v>
      </c>
      <c r="M66">
        <v>116.03</v>
      </c>
      <c r="N66">
        <v>273.52999999999997</v>
      </c>
      <c r="O66">
        <v>100.78</v>
      </c>
      <c r="P66">
        <v>5.21</v>
      </c>
      <c r="Q66">
        <v>30.02</v>
      </c>
      <c r="R66" s="93">
        <v>30.33</v>
      </c>
      <c r="S66" s="93">
        <v>30.33</v>
      </c>
      <c r="T66" s="93">
        <v>30.34</v>
      </c>
      <c r="U66">
        <v>0</v>
      </c>
      <c r="V66">
        <v>68.190011999999996</v>
      </c>
      <c r="W66">
        <v>5.68</v>
      </c>
      <c r="X66">
        <v>71.5</v>
      </c>
      <c r="Y66">
        <v>23.84</v>
      </c>
      <c r="Z66">
        <v>23.83</v>
      </c>
      <c r="AA66">
        <v>179.13</v>
      </c>
      <c r="AB66">
        <v>35.82</v>
      </c>
      <c r="AC66">
        <v>64.31</v>
      </c>
      <c r="AD66">
        <v>29.43</v>
      </c>
      <c r="AE66">
        <v>62</v>
      </c>
      <c r="AF66">
        <v>31</v>
      </c>
      <c r="AG66">
        <v>22.66</v>
      </c>
      <c r="AH66">
        <v>58.33</v>
      </c>
      <c r="AI66">
        <v>58.33</v>
      </c>
      <c r="AJ66">
        <v>31.29</v>
      </c>
      <c r="AK66">
        <v>130</v>
      </c>
      <c r="AL66">
        <v>55</v>
      </c>
    </row>
    <row r="67" spans="1:38">
      <c r="A67" t="s">
        <v>109</v>
      </c>
      <c r="B67" s="34">
        <v>262.64999999999998</v>
      </c>
      <c r="C67" s="34">
        <v>87.26</v>
      </c>
      <c r="D67" s="93">
        <f t="shared" si="0"/>
        <v>91.5</v>
      </c>
      <c r="E67" s="34">
        <v>15.83</v>
      </c>
      <c r="F67" s="34"/>
      <c r="G67" s="34"/>
      <c r="H67" s="34"/>
      <c r="I67" s="34"/>
      <c r="J67" s="37">
        <v>8.19</v>
      </c>
      <c r="K67" s="37">
        <v>8.19</v>
      </c>
      <c r="L67" s="37">
        <v>8.39</v>
      </c>
      <c r="M67">
        <v>116.03</v>
      </c>
      <c r="N67">
        <v>273.52999999999997</v>
      </c>
      <c r="O67">
        <v>100.78</v>
      </c>
      <c r="P67">
        <v>5.21</v>
      </c>
      <c r="Q67">
        <v>30.02</v>
      </c>
      <c r="R67" s="93">
        <v>30.5</v>
      </c>
      <c r="S67" s="93">
        <v>30.5</v>
      </c>
      <c r="T67" s="93">
        <v>30.5</v>
      </c>
      <c r="U67">
        <v>0</v>
      </c>
      <c r="V67">
        <v>60.811532999999997</v>
      </c>
      <c r="W67">
        <v>5.91</v>
      </c>
      <c r="X67">
        <v>73</v>
      </c>
      <c r="Y67">
        <v>24.34</v>
      </c>
      <c r="Z67">
        <v>24.33</v>
      </c>
      <c r="AA67">
        <v>143.87</v>
      </c>
      <c r="AB67">
        <v>28.77</v>
      </c>
      <c r="AC67">
        <v>58.8</v>
      </c>
      <c r="AD67">
        <v>27.25</v>
      </c>
      <c r="AE67">
        <v>55</v>
      </c>
      <c r="AF67">
        <v>28</v>
      </c>
      <c r="AG67">
        <v>23.34</v>
      </c>
      <c r="AH67">
        <v>60.33</v>
      </c>
      <c r="AI67">
        <v>60.33</v>
      </c>
      <c r="AJ67">
        <v>31.29</v>
      </c>
      <c r="AK67">
        <v>116</v>
      </c>
      <c r="AL67">
        <v>49</v>
      </c>
    </row>
    <row r="68" spans="1:38">
      <c r="A68" t="s">
        <v>110</v>
      </c>
      <c r="B68" s="34">
        <v>262.64999999999998</v>
      </c>
      <c r="C68" s="34">
        <v>87.26</v>
      </c>
      <c r="D68" s="93">
        <f t="shared" ref="D68:D98" si="1">R68+S68+T68</f>
        <v>92.5</v>
      </c>
      <c r="E68" s="34">
        <v>15.83</v>
      </c>
      <c r="F68" s="34"/>
      <c r="G68" s="34"/>
      <c r="H68" s="34"/>
      <c r="I68" s="34"/>
      <c r="J68" s="37">
        <v>7.49</v>
      </c>
      <c r="K68" s="37">
        <v>7.49</v>
      </c>
      <c r="L68" s="37">
        <v>7.68</v>
      </c>
      <c r="M68">
        <v>116.03</v>
      </c>
      <c r="N68">
        <v>273.52999999999997</v>
      </c>
      <c r="O68">
        <v>100.78</v>
      </c>
      <c r="P68">
        <v>5.21</v>
      </c>
      <c r="Q68">
        <v>30.02</v>
      </c>
      <c r="R68" s="93">
        <v>30.83</v>
      </c>
      <c r="S68" s="93">
        <v>30.83</v>
      </c>
      <c r="T68" s="93">
        <v>30.84</v>
      </c>
      <c r="U68">
        <v>0</v>
      </c>
      <c r="V68">
        <v>52.848233999999998</v>
      </c>
      <c r="W68">
        <v>5.91</v>
      </c>
      <c r="X68">
        <v>74.5</v>
      </c>
      <c r="Y68">
        <v>24.84</v>
      </c>
      <c r="Z68">
        <v>24.83</v>
      </c>
      <c r="AA68">
        <v>130.12</v>
      </c>
      <c r="AB68">
        <v>26.02</v>
      </c>
      <c r="AC68">
        <v>53.02</v>
      </c>
      <c r="AD68">
        <v>25.21</v>
      </c>
      <c r="AE68">
        <v>49</v>
      </c>
      <c r="AF68">
        <v>24</v>
      </c>
      <c r="AG68">
        <v>24</v>
      </c>
      <c r="AH68">
        <v>61.33</v>
      </c>
      <c r="AI68">
        <v>61.33</v>
      </c>
      <c r="AJ68">
        <v>31.29</v>
      </c>
      <c r="AK68">
        <v>102</v>
      </c>
      <c r="AL68">
        <v>43</v>
      </c>
    </row>
    <row r="69" spans="1:38">
      <c r="A69" t="s">
        <v>111</v>
      </c>
      <c r="B69" s="34">
        <v>262.64999999999998</v>
      </c>
      <c r="C69" s="34">
        <v>87.26</v>
      </c>
      <c r="D69" s="93">
        <f t="shared" si="1"/>
        <v>92.5</v>
      </c>
      <c r="E69" s="34">
        <v>15.83</v>
      </c>
      <c r="F69" s="34"/>
      <c r="G69" s="34"/>
      <c r="H69" s="34"/>
      <c r="I69" s="34"/>
      <c r="J69" s="37">
        <v>6.59</v>
      </c>
      <c r="K69" s="37">
        <v>6.59</v>
      </c>
      <c r="L69" s="37">
        <v>6.75</v>
      </c>
      <c r="M69">
        <v>116.03</v>
      </c>
      <c r="N69">
        <v>273.52999999999997</v>
      </c>
      <c r="O69">
        <v>100.78</v>
      </c>
      <c r="P69">
        <v>5.45</v>
      </c>
      <c r="Q69">
        <v>22.01</v>
      </c>
      <c r="R69" s="93">
        <v>30.83</v>
      </c>
      <c r="S69" s="93">
        <v>30.83</v>
      </c>
      <c r="T69" s="93">
        <v>30.84</v>
      </c>
      <c r="U69">
        <v>0</v>
      </c>
      <c r="V69">
        <v>39.465603000000002</v>
      </c>
      <c r="W69">
        <v>5.91</v>
      </c>
      <c r="X69">
        <v>76</v>
      </c>
      <c r="Y69">
        <v>25.34</v>
      </c>
      <c r="Z69">
        <v>25.33</v>
      </c>
      <c r="AA69">
        <v>115.08</v>
      </c>
      <c r="AB69">
        <v>23.01</v>
      </c>
      <c r="AC69">
        <v>46.95</v>
      </c>
      <c r="AD69">
        <v>21.43</v>
      </c>
      <c r="AE69">
        <v>42</v>
      </c>
      <c r="AF69">
        <v>21</v>
      </c>
      <c r="AG69">
        <v>21.66</v>
      </c>
      <c r="AH69">
        <v>65</v>
      </c>
      <c r="AI69">
        <v>65</v>
      </c>
      <c r="AJ69">
        <v>31.29</v>
      </c>
      <c r="AK69">
        <v>88</v>
      </c>
      <c r="AL69">
        <v>37</v>
      </c>
    </row>
    <row r="70" spans="1:38">
      <c r="A70" t="s">
        <v>112</v>
      </c>
      <c r="B70" s="34">
        <v>262.64999999999998</v>
      </c>
      <c r="C70" s="34">
        <v>87.26</v>
      </c>
      <c r="D70" s="93">
        <f t="shared" si="1"/>
        <v>92.5</v>
      </c>
      <c r="E70" s="34">
        <v>15.83</v>
      </c>
      <c r="F70" s="34"/>
      <c r="G70" s="34"/>
      <c r="H70" s="34"/>
      <c r="I70" s="34"/>
      <c r="J70" s="37">
        <v>5.55</v>
      </c>
      <c r="K70" s="37">
        <v>5.55</v>
      </c>
      <c r="L70" s="37">
        <v>5.69</v>
      </c>
      <c r="M70">
        <v>116.03</v>
      </c>
      <c r="N70">
        <v>273.52999999999997</v>
      </c>
      <c r="O70">
        <v>100.78</v>
      </c>
      <c r="P70">
        <v>5.45</v>
      </c>
      <c r="Q70">
        <v>21.01</v>
      </c>
      <c r="R70" s="93">
        <v>30.83</v>
      </c>
      <c r="S70" s="93">
        <v>30.83</v>
      </c>
      <c r="T70" s="93">
        <v>30.84</v>
      </c>
      <c r="U70">
        <v>0</v>
      </c>
      <c r="V70">
        <v>32.671944000000003</v>
      </c>
      <c r="W70">
        <v>5.91</v>
      </c>
      <c r="X70">
        <v>78</v>
      </c>
      <c r="Y70">
        <v>26</v>
      </c>
      <c r="Z70">
        <v>26</v>
      </c>
      <c r="AA70">
        <v>100.02</v>
      </c>
      <c r="AB70">
        <v>20</v>
      </c>
      <c r="AC70">
        <v>40.19</v>
      </c>
      <c r="AD70">
        <v>18.68</v>
      </c>
      <c r="AE70">
        <v>35</v>
      </c>
      <c r="AF70">
        <v>17</v>
      </c>
      <c r="AG70">
        <v>22</v>
      </c>
      <c r="AH70">
        <v>65</v>
      </c>
      <c r="AI70">
        <v>65</v>
      </c>
      <c r="AJ70">
        <v>31.29</v>
      </c>
      <c r="AK70">
        <v>77</v>
      </c>
      <c r="AL70">
        <v>33</v>
      </c>
    </row>
    <row r="71" spans="1:38">
      <c r="A71" t="s">
        <v>113</v>
      </c>
      <c r="B71" s="34">
        <v>262.64999999999998</v>
      </c>
      <c r="C71" s="34">
        <v>87.26</v>
      </c>
      <c r="D71" s="93">
        <f t="shared" si="1"/>
        <v>78.010000000000005</v>
      </c>
      <c r="E71" s="34">
        <v>15.83</v>
      </c>
      <c r="F71" s="34"/>
      <c r="G71" s="34"/>
      <c r="H71" s="34"/>
      <c r="I71" s="34"/>
      <c r="J71" s="37">
        <v>4.04</v>
      </c>
      <c r="K71" s="37">
        <v>4.04</v>
      </c>
      <c r="L71" s="37">
        <v>4.1399999999999997</v>
      </c>
      <c r="M71">
        <v>116.03</v>
      </c>
      <c r="N71">
        <v>273.52999999999997</v>
      </c>
      <c r="O71">
        <v>100.78</v>
      </c>
      <c r="P71">
        <v>5.45</v>
      </c>
      <c r="Q71">
        <v>20</v>
      </c>
      <c r="R71" s="93">
        <v>32.81</v>
      </c>
      <c r="S71" s="93">
        <v>20</v>
      </c>
      <c r="T71" s="93">
        <v>25.2</v>
      </c>
      <c r="U71">
        <v>0</v>
      </c>
      <c r="V71">
        <v>26.190189</v>
      </c>
      <c r="W71">
        <v>6.05</v>
      </c>
      <c r="X71">
        <v>94</v>
      </c>
      <c r="Y71">
        <v>31.34</v>
      </c>
      <c r="Z71">
        <v>31.33</v>
      </c>
      <c r="AA71">
        <v>85.75</v>
      </c>
      <c r="AB71">
        <v>17.149999999999999</v>
      </c>
      <c r="AC71">
        <v>33.33</v>
      </c>
      <c r="AD71">
        <v>15.35</v>
      </c>
      <c r="AE71">
        <v>28</v>
      </c>
      <c r="AF71">
        <v>14</v>
      </c>
      <c r="AG71">
        <v>22.34</v>
      </c>
      <c r="AH71">
        <v>64.67</v>
      </c>
      <c r="AI71">
        <v>64.67</v>
      </c>
      <c r="AJ71">
        <v>31.29</v>
      </c>
      <c r="AK71">
        <v>62</v>
      </c>
      <c r="AL71">
        <v>26</v>
      </c>
    </row>
    <row r="72" spans="1:38">
      <c r="A72" t="s">
        <v>114</v>
      </c>
      <c r="B72" s="34">
        <v>262.64999999999998</v>
      </c>
      <c r="C72" s="34">
        <v>87.26</v>
      </c>
      <c r="D72" s="93">
        <f t="shared" si="1"/>
        <v>61.2</v>
      </c>
      <c r="E72" s="34">
        <v>15.83</v>
      </c>
      <c r="F72" s="34"/>
      <c r="G72" s="34"/>
      <c r="H72" s="34"/>
      <c r="I72" s="34"/>
      <c r="J72" s="37">
        <v>3.16</v>
      </c>
      <c r="K72" s="37">
        <v>3.16</v>
      </c>
      <c r="L72" s="37">
        <v>3.24</v>
      </c>
      <c r="M72">
        <v>116.03</v>
      </c>
      <c r="N72">
        <v>273.52999999999997</v>
      </c>
      <c r="O72">
        <v>100.78</v>
      </c>
      <c r="P72">
        <v>5.45</v>
      </c>
      <c r="Q72">
        <v>19</v>
      </c>
      <c r="R72" s="93">
        <v>31.2</v>
      </c>
      <c r="S72" s="93">
        <v>9</v>
      </c>
      <c r="T72" s="93">
        <v>21</v>
      </c>
      <c r="U72">
        <v>0</v>
      </c>
      <c r="V72">
        <v>20.137301999999998</v>
      </c>
      <c r="W72">
        <v>6.05</v>
      </c>
      <c r="X72">
        <v>93</v>
      </c>
      <c r="Y72">
        <v>31</v>
      </c>
      <c r="Z72">
        <v>31</v>
      </c>
      <c r="AA72">
        <v>71.7</v>
      </c>
      <c r="AB72">
        <v>14.34</v>
      </c>
      <c r="AC72">
        <v>27.03</v>
      </c>
      <c r="AD72">
        <v>12</v>
      </c>
      <c r="AE72">
        <v>21</v>
      </c>
      <c r="AF72">
        <v>11</v>
      </c>
      <c r="AG72">
        <v>23.34</v>
      </c>
      <c r="AH72">
        <v>64.33</v>
      </c>
      <c r="AI72">
        <v>64.33</v>
      </c>
      <c r="AJ72">
        <v>31.29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87.26</v>
      </c>
      <c r="D73" s="93">
        <f t="shared" si="1"/>
        <v>39.04</v>
      </c>
      <c r="E73" s="34">
        <v>15.83</v>
      </c>
      <c r="F73" s="34"/>
      <c r="G73" s="34"/>
      <c r="H73" s="34"/>
      <c r="I73" s="34"/>
      <c r="J73" s="37">
        <v>2.29</v>
      </c>
      <c r="K73" s="37">
        <v>2.29</v>
      </c>
      <c r="L73" s="37">
        <v>2.35</v>
      </c>
      <c r="M73">
        <v>116.03</v>
      </c>
      <c r="N73">
        <v>273.52999999999997</v>
      </c>
      <c r="O73">
        <v>100.78</v>
      </c>
      <c r="P73">
        <v>5.45</v>
      </c>
      <c r="Q73">
        <v>18</v>
      </c>
      <c r="R73" s="93">
        <v>20.59</v>
      </c>
      <c r="S73" s="93">
        <v>3</v>
      </c>
      <c r="T73" s="93">
        <v>15.45</v>
      </c>
      <c r="U73">
        <v>0</v>
      </c>
      <c r="V73">
        <v>15.01038</v>
      </c>
      <c r="W73">
        <v>6.05</v>
      </c>
      <c r="X73">
        <v>92</v>
      </c>
      <c r="Y73">
        <v>30.66</v>
      </c>
      <c r="Z73">
        <v>30.67</v>
      </c>
      <c r="AA73">
        <v>57.65</v>
      </c>
      <c r="AB73">
        <v>11.53</v>
      </c>
      <c r="AC73">
        <v>20.75</v>
      </c>
      <c r="AD73">
        <v>9</v>
      </c>
      <c r="AE73">
        <v>17</v>
      </c>
      <c r="AF73">
        <v>8</v>
      </c>
      <c r="AG73">
        <v>26</v>
      </c>
      <c r="AH73">
        <v>64</v>
      </c>
      <c r="AI73">
        <v>64</v>
      </c>
      <c r="AJ73">
        <v>31.29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87.26</v>
      </c>
      <c r="D74" s="93">
        <f t="shared" si="1"/>
        <v>18.399999999999999</v>
      </c>
      <c r="E74" s="34">
        <v>15.83</v>
      </c>
      <c r="F74" s="34"/>
      <c r="G74" s="34"/>
      <c r="H74" s="34"/>
      <c r="I74" s="34"/>
      <c r="J74" s="37">
        <v>1.6</v>
      </c>
      <c r="K74" s="37">
        <v>1.6</v>
      </c>
      <c r="L74" s="37">
        <v>1.64</v>
      </c>
      <c r="M74">
        <v>116.03</v>
      </c>
      <c r="N74">
        <v>273.52999999999997</v>
      </c>
      <c r="O74">
        <v>100.78</v>
      </c>
      <c r="P74">
        <v>5.45</v>
      </c>
      <c r="Q74">
        <v>17</v>
      </c>
      <c r="R74" s="93">
        <v>12.4</v>
      </c>
      <c r="S74" s="93">
        <v>0</v>
      </c>
      <c r="T74" s="93">
        <v>6</v>
      </c>
      <c r="U74">
        <v>0</v>
      </c>
      <c r="V74">
        <v>10.185615</v>
      </c>
      <c r="W74">
        <v>6.05</v>
      </c>
      <c r="X74">
        <v>91</v>
      </c>
      <c r="Y74">
        <v>30.34</v>
      </c>
      <c r="Z74">
        <v>30.33</v>
      </c>
      <c r="AA74">
        <v>44.33</v>
      </c>
      <c r="AB74">
        <v>8.86</v>
      </c>
      <c r="AC74">
        <v>14.68</v>
      </c>
      <c r="AD74">
        <v>7</v>
      </c>
      <c r="AE74">
        <v>13</v>
      </c>
      <c r="AF74">
        <v>7</v>
      </c>
      <c r="AG74">
        <v>26</v>
      </c>
      <c r="AH74">
        <v>64</v>
      </c>
      <c r="AI74">
        <v>64</v>
      </c>
      <c r="AJ74">
        <v>31.29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87.26</v>
      </c>
      <c r="D75" s="93">
        <f t="shared" si="1"/>
        <v>0</v>
      </c>
      <c r="E75" s="34">
        <v>15.83</v>
      </c>
      <c r="F75" s="34"/>
      <c r="G75" s="34"/>
      <c r="H75" s="34"/>
      <c r="I75" s="34"/>
      <c r="J75" s="37">
        <v>1</v>
      </c>
      <c r="K75" s="37">
        <v>1</v>
      </c>
      <c r="L75" s="37">
        <v>1.03</v>
      </c>
      <c r="M75">
        <v>116.03</v>
      </c>
      <c r="N75">
        <v>273.52999999999997</v>
      </c>
      <c r="O75">
        <v>100.78</v>
      </c>
      <c r="P75">
        <v>5.83</v>
      </c>
      <c r="Q75">
        <v>16</v>
      </c>
      <c r="R75" s="93">
        <v>0</v>
      </c>
      <c r="S75" s="93">
        <v>0</v>
      </c>
      <c r="T75" s="93">
        <v>0</v>
      </c>
      <c r="U75">
        <v>5.39</v>
      </c>
      <c r="V75">
        <v>6.247827</v>
      </c>
      <c r="W75">
        <v>6.23</v>
      </c>
      <c r="X75">
        <v>89.5</v>
      </c>
      <c r="Y75">
        <v>29.84</v>
      </c>
      <c r="Z75">
        <v>29.83</v>
      </c>
      <c r="AA75">
        <v>33.76</v>
      </c>
      <c r="AB75">
        <v>6.75</v>
      </c>
      <c r="AC75">
        <v>9.27</v>
      </c>
      <c r="AD75">
        <v>4</v>
      </c>
      <c r="AE75">
        <v>10</v>
      </c>
      <c r="AF75">
        <v>5</v>
      </c>
      <c r="AG75">
        <v>25.34</v>
      </c>
      <c r="AH75">
        <v>64</v>
      </c>
      <c r="AI75">
        <v>64</v>
      </c>
      <c r="AJ75">
        <v>31.29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87.26</v>
      </c>
      <c r="D76" s="93">
        <f t="shared" si="1"/>
        <v>0</v>
      </c>
      <c r="E76" s="34">
        <v>15.83</v>
      </c>
      <c r="F76" s="34"/>
      <c r="G76" s="34"/>
      <c r="H76" s="34"/>
      <c r="I76" s="34"/>
      <c r="J76" s="37">
        <v>0.56000000000000005</v>
      </c>
      <c r="K76" s="37">
        <v>0.56000000000000005</v>
      </c>
      <c r="L76" s="37">
        <v>0.56999999999999995</v>
      </c>
      <c r="M76">
        <v>116.03</v>
      </c>
      <c r="N76">
        <v>273.52999999999997</v>
      </c>
      <c r="O76">
        <v>100.78</v>
      </c>
      <c r="P76">
        <v>5.83</v>
      </c>
      <c r="Q76">
        <v>15</v>
      </c>
      <c r="R76" s="93">
        <v>0</v>
      </c>
      <c r="S76" s="93">
        <v>0</v>
      </c>
      <c r="T76" s="93">
        <v>0</v>
      </c>
      <c r="U76">
        <v>5.39</v>
      </c>
      <c r="V76">
        <v>3.2847390000000001</v>
      </c>
      <c r="W76">
        <v>6.23</v>
      </c>
      <c r="X76">
        <v>87.5</v>
      </c>
      <c r="Y76">
        <v>29.16</v>
      </c>
      <c r="Z76">
        <v>29.17</v>
      </c>
      <c r="AA76">
        <v>23.97</v>
      </c>
      <c r="AB76">
        <v>4.79</v>
      </c>
      <c r="AC76">
        <v>5.01</v>
      </c>
      <c r="AD76">
        <v>2</v>
      </c>
      <c r="AE76">
        <v>5</v>
      </c>
      <c r="AF76">
        <v>2</v>
      </c>
      <c r="AG76">
        <v>25.34</v>
      </c>
      <c r="AH76">
        <v>64</v>
      </c>
      <c r="AI76">
        <v>64</v>
      </c>
      <c r="AJ76">
        <v>31.29</v>
      </c>
      <c r="AK76">
        <v>4</v>
      </c>
      <c r="AL76">
        <v>1</v>
      </c>
    </row>
    <row r="77" spans="1:38">
      <c r="A77" t="s">
        <v>119</v>
      </c>
      <c r="B77" s="34">
        <v>262.64999999999998</v>
      </c>
      <c r="C77" s="34">
        <v>87.26</v>
      </c>
      <c r="D77" s="93">
        <f t="shared" si="1"/>
        <v>0</v>
      </c>
      <c r="E77" s="34">
        <v>15.83</v>
      </c>
      <c r="F77" s="34"/>
      <c r="G77" s="34"/>
      <c r="H77" s="34"/>
      <c r="I77" s="34"/>
      <c r="J77" s="37">
        <v>0.18</v>
      </c>
      <c r="K77" s="37">
        <v>0.18</v>
      </c>
      <c r="L77" s="37">
        <v>0.18</v>
      </c>
      <c r="M77">
        <v>116.03</v>
      </c>
      <c r="N77">
        <v>273.52999999999997</v>
      </c>
      <c r="O77">
        <v>100.78</v>
      </c>
      <c r="P77">
        <v>6.23</v>
      </c>
      <c r="Q77">
        <v>21.01</v>
      </c>
      <c r="R77" s="93">
        <v>0</v>
      </c>
      <c r="S77" s="93">
        <v>0</v>
      </c>
      <c r="T77" s="93">
        <v>0</v>
      </c>
      <c r="U77">
        <v>5.39</v>
      </c>
      <c r="V77">
        <v>0.70178399999999996</v>
      </c>
      <c r="W77">
        <v>6.23</v>
      </c>
      <c r="X77">
        <v>85.5</v>
      </c>
      <c r="Y77">
        <v>28.5</v>
      </c>
      <c r="Z77">
        <v>28.5</v>
      </c>
      <c r="AA77">
        <v>15.13</v>
      </c>
      <c r="AB77">
        <v>3.02</v>
      </c>
      <c r="AC77">
        <v>2.17</v>
      </c>
      <c r="AD77">
        <v>1</v>
      </c>
      <c r="AE77">
        <v>1</v>
      </c>
      <c r="AF77">
        <v>0</v>
      </c>
      <c r="AG77">
        <v>25.34</v>
      </c>
      <c r="AH77">
        <v>64</v>
      </c>
      <c r="AI77">
        <v>64</v>
      </c>
      <c r="AJ77">
        <v>31.29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87.26</v>
      </c>
      <c r="D78" s="93">
        <f t="shared" si="1"/>
        <v>0</v>
      </c>
      <c r="E78" s="34">
        <v>15.83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116.03</v>
      </c>
      <c r="N78">
        <v>273.52999999999997</v>
      </c>
      <c r="O78">
        <v>100.78</v>
      </c>
      <c r="P78">
        <v>6.23</v>
      </c>
      <c r="Q78">
        <v>20.6</v>
      </c>
      <c r="R78" s="93">
        <v>0</v>
      </c>
      <c r="S78" s="93">
        <v>0</v>
      </c>
      <c r="T78" s="93">
        <v>0</v>
      </c>
      <c r="U78">
        <v>5.39</v>
      </c>
      <c r="V78">
        <v>0</v>
      </c>
      <c r="W78">
        <v>6.23</v>
      </c>
      <c r="X78">
        <v>84</v>
      </c>
      <c r="Y78">
        <v>28</v>
      </c>
      <c r="Z78">
        <v>28</v>
      </c>
      <c r="AA78">
        <v>6.97</v>
      </c>
      <c r="AB78">
        <v>1.39</v>
      </c>
      <c r="AC78">
        <v>0</v>
      </c>
      <c r="AD78">
        <v>0.5</v>
      </c>
      <c r="AE78">
        <v>0</v>
      </c>
      <c r="AF78">
        <v>0</v>
      </c>
      <c r="AG78">
        <v>25.34</v>
      </c>
      <c r="AH78">
        <v>64</v>
      </c>
      <c r="AI78">
        <v>64</v>
      </c>
      <c r="AJ78">
        <v>31.29</v>
      </c>
      <c r="AK78">
        <v>0</v>
      </c>
      <c r="AL78">
        <v>0</v>
      </c>
    </row>
    <row r="79" spans="1:38">
      <c r="A79" t="s">
        <v>121</v>
      </c>
      <c r="B79" s="34">
        <v>262.64999999999998</v>
      </c>
      <c r="C79" s="34">
        <v>87.26</v>
      </c>
      <c r="D79" s="93">
        <f t="shared" si="1"/>
        <v>0</v>
      </c>
      <c r="E79" s="34">
        <v>15.83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116.03</v>
      </c>
      <c r="N79">
        <v>273.52999999999997</v>
      </c>
      <c r="O79">
        <v>100.78</v>
      </c>
      <c r="P79">
        <v>6.62</v>
      </c>
      <c r="Q79">
        <v>24.01</v>
      </c>
      <c r="R79" s="93">
        <v>0</v>
      </c>
      <c r="S79" s="93">
        <v>0</v>
      </c>
      <c r="T79" s="93">
        <v>0</v>
      </c>
      <c r="U79">
        <v>5.54</v>
      </c>
      <c r="V79">
        <v>0</v>
      </c>
      <c r="W79">
        <v>6.51</v>
      </c>
      <c r="X79">
        <v>99</v>
      </c>
      <c r="Y79">
        <v>33</v>
      </c>
      <c r="Z79">
        <v>33</v>
      </c>
      <c r="AA79">
        <v>3.26</v>
      </c>
      <c r="AB79">
        <v>0.65</v>
      </c>
      <c r="AC79">
        <v>0</v>
      </c>
      <c r="AD79">
        <v>0</v>
      </c>
      <c r="AE79">
        <v>0</v>
      </c>
      <c r="AF79">
        <v>0</v>
      </c>
      <c r="AG79">
        <v>25.66</v>
      </c>
      <c r="AH79">
        <v>67.33</v>
      </c>
      <c r="AI79">
        <v>67.33</v>
      </c>
      <c r="AJ79">
        <v>31.29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87.26</v>
      </c>
      <c r="D80" s="93">
        <f t="shared" si="1"/>
        <v>0</v>
      </c>
      <c r="E80" s="34">
        <v>15.83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116.03</v>
      </c>
      <c r="N80">
        <v>273.52999999999997</v>
      </c>
      <c r="O80">
        <v>100.78</v>
      </c>
      <c r="P80">
        <v>6.62</v>
      </c>
      <c r="Q80">
        <v>23.41</v>
      </c>
      <c r="R80" s="93">
        <v>0</v>
      </c>
      <c r="S80" s="93">
        <v>0</v>
      </c>
      <c r="T80" s="93">
        <v>0</v>
      </c>
      <c r="U80">
        <v>5.54</v>
      </c>
      <c r="V80">
        <v>0</v>
      </c>
      <c r="W80">
        <v>6.51</v>
      </c>
      <c r="X80">
        <v>97</v>
      </c>
      <c r="Y80">
        <v>32.340000000000003</v>
      </c>
      <c r="Z80">
        <v>32.33</v>
      </c>
      <c r="AA80">
        <v>1.1299999999999999</v>
      </c>
      <c r="AB80">
        <v>0.23</v>
      </c>
      <c r="AC80">
        <v>0</v>
      </c>
      <c r="AD80">
        <v>0</v>
      </c>
      <c r="AE80">
        <v>0</v>
      </c>
      <c r="AF80">
        <v>0</v>
      </c>
      <c r="AG80">
        <v>25.66</v>
      </c>
      <c r="AH80">
        <v>66.67</v>
      </c>
      <c r="AI80">
        <v>66.67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87.26</v>
      </c>
      <c r="D81" s="93">
        <f t="shared" si="1"/>
        <v>0</v>
      </c>
      <c r="E81" s="34">
        <v>15.83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116.03</v>
      </c>
      <c r="N81">
        <v>273.52999999999997</v>
      </c>
      <c r="O81">
        <v>100.78</v>
      </c>
      <c r="P81">
        <v>6.62</v>
      </c>
      <c r="Q81">
        <v>23.01</v>
      </c>
      <c r="R81" s="93">
        <v>0</v>
      </c>
      <c r="S81" s="93">
        <v>0</v>
      </c>
      <c r="T81" s="93">
        <v>0</v>
      </c>
      <c r="U81">
        <v>5.54</v>
      </c>
      <c r="V81">
        <v>0</v>
      </c>
      <c r="W81">
        <v>6.51</v>
      </c>
      <c r="X81">
        <v>97</v>
      </c>
      <c r="Y81">
        <v>32.340000000000003</v>
      </c>
      <c r="Z81">
        <v>32.33</v>
      </c>
      <c r="AA81">
        <v>0.28000000000000003</v>
      </c>
      <c r="AB81">
        <v>0.06</v>
      </c>
      <c r="AC81">
        <v>0</v>
      </c>
      <c r="AD81">
        <v>0</v>
      </c>
      <c r="AE81">
        <v>0</v>
      </c>
      <c r="AF81">
        <v>0</v>
      </c>
      <c r="AG81">
        <v>24.34</v>
      </c>
      <c r="AH81">
        <v>66</v>
      </c>
      <c r="AI81">
        <v>66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87.26</v>
      </c>
      <c r="D82" s="93">
        <f t="shared" si="1"/>
        <v>0</v>
      </c>
      <c r="E82" s="34">
        <v>15.83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116.03</v>
      </c>
      <c r="N82">
        <v>273.52999999999997</v>
      </c>
      <c r="O82">
        <v>100.78</v>
      </c>
      <c r="P82">
        <v>6.62</v>
      </c>
      <c r="Q82">
        <v>22.01</v>
      </c>
      <c r="R82" s="93">
        <v>0</v>
      </c>
      <c r="S82" s="93">
        <v>0</v>
      </c>
      <c r="T82" s="93">
        <v>0</v>
      </c>
      <c r="U82">
        <v>5.54</v>
      </c>
      <c r="V82">
        <v>0</v>
      </c>
      <c r="W82">
        <v>6.51</v>
      </c>
      <c r="X82">
        <v>94</v>
      </c>
      <c r="Y82">
        <v>31.34</v>
      </c>
      <c r="Z82">
        <v>31.33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24.66</v>
      </c>
      <c r="AH82">
        <v>65</v>
      </c>
      <c r="AI82">
        <v>65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87.26</v>
      </c>
      <c r="D83" s="93">
        <f t="shared" si="1"/>
        <v>0</v>
      </c>
      <c r="E83" s="34">
        <v>15.83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116.03</v>
      </c>
      <c r="N83">
        <v>273.52999999999997</v>
      </c>
      <c r="O83">
        <v>100.78</v>
      </c>
      <c r="P83">
        <v>6.23</v>
      </c>
      <c r="Q83">
        <v>20.6</v>
      </c>
      <c r="R83" s="93">
        <v>0</v>
      </c>
      <c r="S83" s="93">
        <v>0</v>
      </c>
      <c r="T83" s="93">
        <v>0</v>
      </c>
      <c r="U83">
        <v>5.78</v>
      </c>
      <c r="V83">
        <v>0</v>
      </c>
      <c r="W83">
        <v>6.51</v>
      </c>
      <c r="X83">
        <v>94</v>
      </c>
      <c r="Y83">
        <v>31.34</v>
      </c>
      <c r="Z83">
        <v>31.33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26.34</v>
      </c>
      <c r="AH83">
        <v>64</v>
      </c>
      <c r="AI83">
        <v>64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87.26</v>
      </c>
      <c r="D84" s="93">
        <f t="shared" si="1"/>
        <v>0</v>
      </c>
      <c r="E84" s="34">
        <v>15.83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116.03</v>
      </c>
      <c r="N84">
        <v>273.52999999999997</v>
      </c>
      <c r="O84">
        <v>100.78</v>
      </c>
      <c r="P84">
        <v>6.23</v>
      </c>
      <c r="Q84">
        <v>19.399999999999999</v>
      </c>
      <c r="R84" s="93">
        <v>0</v>
      </c>
      <c r="S84" s="93">
        <v>0</v>
      </c>
      <c r="T84" s="93">
        <v>0</v>
      </c>
      <c r="U84">
        <v>5.78</v>
      </c>
      <c r="V84">
        <v>0</v>
      </c>
      <c r="W84">
        <v>6.51</v>
      </c>
      <c r="X84">
        <v>92</v>
      </c>
      <c r="Y84">
        <v>30.66</v>
      </c>
      <c r="Z84">
        <v>30.67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26.34</v>
      </c>
      <c r="AH84">
        <v>64</v>
      </c>
      <c r="AI84">
        <v>64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87.26</v>
      </c>
      <c r="D85" s="93">
        <f t="shared" si="1"/>
        <v>0</v>
      </c>
      <c r="E85" s="34">
        <v>15.83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116.03</v>
      </c>
      <c r="N85">
        <v>273.52999999999997</v>
      </c>
      <c r="O85">
        <v>100.78</v>
      </c>
      <c r="P85">
        <v>6.23</v>
      </c>
      <c r="Q85">
        <v>14</v>
      </c>
      <c r="R85" s="93">
        <v>0</v>
      </c>
      <c r="S85" s="93">
        <v>0</v>
      </c>
      <c r="T85" s="93">
        <v>0</v>
      </c>
      <c r="U85">
        <v>5.78</v>
      </c>
      <c r="V85">
        <v>0</v>
      </c>
      <c r="W85">
        <v>6.51</v>
      </c>
      <c r="X85">
        <v>80</v>
      </c>
      <c r="Y85">
        <v>26.66</v>
      </c>
      <c r="Z85">
        <v>26.67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26.34</v>
      </c>
      <c r="AH85">
        <v>63</v>
      </c>
      <c r="AI85">
        <v>63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87.26</v>
      </c>
      <c r="D86" s="93">
        <f t="shared" si="1"/>
        <v>0</v>
      </c>
      <c r="E86" s="34">
        <v>15.83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116.03</v>
      </c>
      <c r="N86">
        <v>273.52999999999997</v>
      </c>
      <c r="O86">
        <v>100.78</v>
      </c>
      <c r="P86">
        <v>6.23</v>
      </c>
      <c r="Q86">
        <v>13.6</v>
      </c>
      <c r="R86" s="93">
        <v>0</v>
      </c>
      <c r="S86" s="93">
        <v>0</v>
      </c>
      <c r="T86" s="93">
        <v>0</v>
      </c>
      <c r="U86">
        <v>5.78</v>
      </c>
      <c r="V86">
        <v>0</v>
      </c>
      <c r="W86">
        <v>6.51</v>
      </c>
      <c r="X86">
        <v>79</v>
      </c>
      <c r="Y86">
        <v>26.34</v>
      </c>
      <c r="Z86">
        <v>26.33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</v>
      </c>
      <c r="AH86">
        <v>62.33</v>
      </c>
      <c r="AI86">
        <v>62.33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15.83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116.03</v>
      </c>
      <c r="N87">
        <v>273.52999999999997</v>
      </c>
      <c r="O87">
        <v>100.78</v>
      </c>
      <c r="P87">
        <v>5.99</v>
      </c>
      <c r="Q87">
        <v>9.01</v>
      </c>
      <c r="R87" s="93">
        <v>0</v>
      </c>
      <c r="S87" s="93">
        <v>0</v>
      </c>
      <c r="T87" s="93">
        <v>0</v>
      </c>
      <c r="U87">
        <v>5.78</v>
      </c>
      <c r="V87">
        <v>0</v>
      </c>
      <c r="W87">
        <v>6.33</v>
      </c>
      <c r="X87">
        <v>78</v>
      </c>
      <c r="Y87">
        <v>26</v>
      </c>
      <c r="Z87">
        <v>26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</v>
      </c>
      <c r="AH87">
        <v>57</v>
      </c>
      <c r="AI87">
        <v>57</v>
      </c>
      <c r="AJ87">
        <v>29.78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15.83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116.03</v>
      </c>
      <c r="N88">
        <v>273.52999999999997</v>
      </c>
      <c r="O88">
        <v>100.78</v>
      </c>
      <c r="P88">
        <v>5.99</v>
      </c>
      <c r="Q88">
        <v>8.61</v>
      </c>
      <c r="R88" s="93">
        <v>0</v>
      </c>
      <c r="S88" s="93">
        <v>0</v>
      </c>
      <c r="T88" s="93">
        <v>0</v>
      </c>
      <c r="U88">
        <v>5.78</v>
      </c>
      <c r="V88">
        <v>0</v>
      </c>
      <c r="W88">
        <v>6.33</v>
      </c>
      <c r="X88">
        <v>78</v>
      </c>
      <c r="Y88">
        <v>26</v>
      </c>
      <c r="Z88">
        <v>26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25.34</v>
      </c>
      <c r="AH88">
        <v>57.33</v>
      </c>
      <c r="AI88">
        <v>57.33</v>
      </c>
      <c r="AJ88">
        <v>29.78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15.83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116.03</v>
      </c>
      <c r="N89">
        <v>273.52999999999997</v>
      </c>
      <c r="O89">
        <v>100.78</v>
      </c>
      <c r="P89">
        <v>5.99</v>
      </c>
      <c r="Q89">
        <v>8.01</v>
      </c>
      <c r="R89" s="93">
        <v>0</v>
      </c>
      <c r="S89" s="93">
        <v>0</v>
      </c>
      <c r="T89" s="93">
        <v>0</v>
      </c>
      <c r="U89">
        <v>6.23</v>
      </c>
      <c r="V89">
        <v>0</v>
      </c>
      <c r="W89">
        <v>6.33</v>
      </c>
      <c r="X89">
        <v>77</v>
      </c>
      <c r="Y89">
        <v>25.66</v>
      </c>
      <c r="Z89">
        <v>25.67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</v>
      </c>
      <c r="AH89">
        <v>58.33</v>
      </c>
      <c r="AI89">
        <v>58.33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15.83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116.03</v>
      </c>
      <c r="N90">
        <v>273.52999999999997</v>
      </c>
      <c r="O90">
        <v>100.78</v>
      </c>
      <c r="P90">
        <v>5.99</v>
      </c>
      <c r="Q90">
        <v>8.01</v>
      </c>
      <c r="R90" s="93">
        <v>0</v>
      </c>
      <c r="S90" s="93">
        <v>0</v>
      </c>
      <c r="T90" s="93">
        <v>0</v>
      </c>
      <c r="U90">
        <v>6.23</v>
      </c>
      <c r="V90">
        <v>0</v>
      </c>
      <c r="W90">
        <v>6.33</v>
      </c>
      <c r="X90">
        <v>76.5</v>
      </c>
      <c r="Y90">
        <v>25.5</v>
      </c>
      <c r="Z90">
        <v>25.5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24.66</v>
      </c>
      <c r="AH90">
        <v>58.67</v>
      </c>
      <c r="AI90">
        <v>58.67</v>
      </c>
      <c r="AJ90">
        <v>28.76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15.83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116.03</v>
      </c>
      <c r="N91">
        <v>273.52999999999997</v>
      </c>
      <c r="O91">
        <v>100.78</v>
      </c>
      <c r="P91">
        <v>5.83</v>
      </c>
      <c r="Q91">
        <v>9.01</v>
      </c>
      <c r="R91" s="93">
        <v>0</v>
      </c>
      <c r="S91" s="93">
        <v>0</v>
      </c>
      <c r="T91" s="93">
        <v>0</v>
      </c>
      <c r="U91">
        <v>6.23</v>
      </c>
      <c r="V91">
        <v>0</v>
      </c>
      <c r="W91">
        <v>6.14</v>
      </c>
      <c r="X91">
        <v>75.5</v>
      </c>
      <c r="Y91">
        <v>25.16</v>
      </c>
      <c r="Z91">
        <v>25.17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24.34</v>
      </c>
      <c r="AH91">
        <v>58.67</v>
      </c>
      <c r="AI91">
        <v>58.67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15.83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116.03</v>
      </c>
      <c r="N92">
        <v>273.52999999999997</v>
      </c>
      <c r="O92">
        <v>100.78</v>
      </c>
      <c r="P92">
        <v>5.83</v>
      </c>
      <c r="Q92">
        <v>9.2100000000000009</v>
      </c>
      <c r="R92" s="93">
        <v>0</v>
      </c>
      <c r="S92" s="93">
        <v>0</v>
      </c>
      <c r="T92" s="93">
        <v>0</v>
      </c>
      <c r="U92">
        <v>6.23</v>
      </c>
      <c r="V92">
        <v>0</v>
      </c>
      <c r="W92">
        <v>6.14</v>
      </c>
      <c r="X92">
        <v>75.5</v>
      </c>
      <c r="Y92">
        <v>25.16</v>
      </c>
      <c r="Z92">
        <v>25.17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24</v>
      </c>
      <c r="AH92">
        <v>58.67</v>
      </c>
      <c r="AI92">
        <v>58.67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15.83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116.03</v>
      </c>
      <c r="N93">
        <v>273.52999999999997</v>
      </c>
      <c r="O93">
        <v>100.78</v>
      </c>
      <c r="P93">
        <v>5.83</v>
      </c>
      <c r="Q93">
        <v>11.41</v>
      </c>
      <c r="R93" s="93">
        <v>0</v>
      </c>
      <c r="S93" s="93">
        <v>0</v>
      </c>
      <c r="T93" s="93">
        <v>0</v>
      </c>
      <c r="U93">
        <v>6.23</v>
      </c>
      <c r="V93">
        <v>0</v>
      </c>
      <c r="W93">
        <v>6.14</v>
      </c>
      <c r="X93">
        <v>88.5</v>
      </c>
      <c r="Y93">
        <v>29.5</v>
      </c>
      <c r="Z93">
        <v>29.5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25.34</v>
      </c>
      <c r="AH93">
        <v>62.67</v>
      </c>
      <c r="AI93">
        <v>62.67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15.83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116.03</v>
      </c>
      <c r="N94">
        <v>273.52999999999997</v>
      </c>
      <c r="O94">
        <v>100.78</v>
      </c>
      <c r="P94">
        <v>5.83</v>
      </c>
      <c r="Q94">
        <v>11.61</v>
      </c>
      <c r="R94" s="93">
        <v>0</v>
      </c>
      <c r="S94" s="93">
        <v>0</v>
      </c>
      <c r="T94" s="93">
        <v>0</v>
      </c>
      <c r="U94">
        <v>6.23</v>
      </c>
      <c r="V94">
        <v>0</v>
      </c>
      <c r="W94">
        <v>6.14</v>
      </c>
      <c r="X94">
        <v>87</v>
      </c>
      <c r="Y94">
        <v>29</v>
      </c>
      <c r="Z94">
        <v>29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</v>
      </c>
      <c r="AH94">
        <v>62</v>
      </c>
      <c r="AI94">
        <v>62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15.83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116.03</v>
      </c>
      <c r="N95">
        <v>273.52999999999997</v>
      </c>
      <c r="O95">
        <v>100.78</v>
      </c>
      <c r="P95">
        <v>5.6</v>
      </c>
      <c r="Q95">
        <v>14.8</v>
      </c>
      <c r="R95" s="93">
        <v>0</v>
      </c>
      <c r="S95" s="93">
        <v>0</v>
      </c>
      <c r="T95" s="93">
        <v>0</v>
      </c>
      <c r="U95">
        <v>6.08</v>
      </c>
      <c r="V95">
        <v>0</v>
      </c>
      <c r="W95">
        <v>6.14</v>
      </c>
      <c r="X95">
        <v>86</v>
      </c>
      <c r="Y95">
        <v>28.66</v>
      </c>
      <c r="Z95">
        <v>28.67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24.34</v>
      </c>
      <c r="AH95">
        <v>61</v>
      </c>
      <c r="AI95">
        <v>61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15.83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116.03</v>
      </c>
      <c r="N96">
        <v>273.52999999999997</v>
      </c>
      <c r="O96">
        <v>100.78</v>
      </c>
      <c r="P96">
        <v>5.6</v>
      </c>
      <c r="Q96">
        <v>15</v>
      </c>
      <c r="R96" s="93">
        <v>0</v>
      </c>
      <c r="S96" s="93">
        <v>0</v>
      </c>
      <c r="T96" s="93">
        <v>0</v>
      </c>
      <c r="U96">
        <v>6.08</v>
      </c>
      <c r="V96">
        <v>0</v>
      </c>
      <c r="W96">
        <v>6.14</v>
      </c>
      <c r="X96">
        <v>85</v>
      </c>
      <c r="Y96">
        <v>28.34</v>
      </c>
      <c r="Z96">
        <v>28.33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24.34</v>
      </c>
      <c r="AH96">
        <v>60</v>
      </c>
      <c r="AI96">
        <v>60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15.83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116.03</v>
      </c>
      <c r="N97">
        <v>273.52999999999997</v>
      </c>
      <c r="O97">
        <v>100.78</v>
      </c>
      <c r="P97">
        <v>5.6</v>
      </c>
      <c r="Q97">
        <v>15</v>
      </c>
      <c r="R97" s="93">
        <v>0</v>
      </c>
      <c r="S97" s="93">
        <v>0</v>
      </c>
      <c r="T97" s="93">
        <v>0</v>
      </c>
      <c r="U97">
        <v>6.08</v>
      </c>
      <c r="V97">
        <v>0</v>
      </c>
      <c r="W97">
        <v>6.14</v>
      </c>
      <c r="X97">
        <v>84.5</v>
      </c>
      <c r="Y97">
        <v>28.16</v>
      </c>
      <c r="Z97">
        <v>28.17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24</v>
      </c>
      <c r="AH97">
        <v>59</v>
      </c>
      <c r="AI97">
        <v>59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15.83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116.03</v>
      </c>
      <c r="N98">
        <v>273.52999999999997</v>
      </c>
      <c r="O98">
        <v>100.78</v>
      </c>
      <c r="P98">
        <v>5.6</v>
      </c>
      <c r="Q98">
        <v>15</v>
      </c>
      <c r="R98" s="93">
        <v>0</v>
      </c>
      <c r="S98" s="93">
        <v>0</v>
      </c>
      <c r="T98" s="93">
        <v>0</v>
      </c>
      <c r="U98">
        <v>6.08</v>
      </c>
      <c r="V98">
        <v>0</v>
      </c>
      <c r="W98">
        <v>6.14</v>
      </c>
      <c r="X98">
        <v>83.5</v>
      </c>
      <c r="Y98">
        <v>27.84</v>
      </c>
      <c r="Z98">
        <v>27.83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23.66</v>
      </c>
      <c r="AH98">
        <v>57.33</v>
      </c>
      <c r="AI98">
        <v>57.33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5.7150925000000052</v>
      </c>
      <c r="C99" s="34">
        <f t="shared" ref="C99:P99" si="2">SUM(C3:C98)/4000</f>
        <v>1.7650275000000015</v>
      </c>
      <c r="D99" s="93">
        <f t="shared" ref="D99" si="3">SUM(D3:D98)/4000</f>
        <v>0.98396999999999957</v>
      </c>
      <c r="E99" s="34">
        <f>SUM(E3:E98)/4000</f>
        <v>0.31239499999999987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0.11342750000000001</v>
      </c>
      <c r="K99" s="37">
        <f t="shared" si="2"/>
        <v>0.11342750000000001</v>
      </c>
      <c r="L99" s="37">
        <f t="shared" si="2"/>
        <v>0.1162625</v>
      </c>
      <c r="M99">
        <f t="shared" si="2"/>
        <v>2.6013150000000014</v>
      </c>
      <c r="N99">
        <f t="shared" si="2"/>
        <v>6.5543824999999938</v>
      </c>
      <c r="O99">
        <f t="shared" si="2"/>
        <v>2.2184049999999993</v>
      </c>
      <c r="P99">
        <f t="shared" si="2"/>
        <v>0.12308500000000001</v>
      </c>
      <c r="Q99">
        <f t="shared" ref="Q99:AF99" si="5">SUM(Q3:Q98)/4000</f>
        <v>0.32834000000000002</v>
      </c>
      <c r="R99" s="93">
        <f t="shared" si="5"/>
        <v>0.34075249999999996</v>
      </c>
      <c r="S99" s="93">
        <f t="shared" si="5"/>
        <v>0.3097125</v>
      </c>
      <c r="T99" s="93">
        <f t="shared" si="5"/>
        <v>0.33350499999999988</v>
      </c>
      <c r="U99">
        <f t="shared" si="5"/>
        <v>8.8044999999999915E-2</v>
      </c>
      <c r="V99">
        <f t="shared" si="5"/>
        <v>0.92329432200000028</v>
      </c>
      <c r="W99">
        <f t="shared" si="5"/>
        <v>0.14077000000000001</v>
      </c>
      <c r="X99">
        <f t="shared" si="5"/>
        <v>1.59</v>
      </c>
      <c r="Y99">
        <f t="shared" si="5"/>
        <v>0.53001999999999994</v>
      </c>
      <c r="Z99">
        <f t="shared" si="5"/>
        <v>0.52998999999999996</v>
      </c>
      <c r="AA99">
        <f t="shared" si="5"/>
        <v>1.9366625</v>
      </c>
      <c r="AB99">
        <f t="shared" si="5"/>
        <v>0.38731500000000002</v>
      </c>
      <c r="AC99">
        <f t="shared" si="5"/>
        <v>0.73601000000000005</v>
      </c>
      <c r="AD99">
        <f t="shared" si="5"/>
        <v>0.37362500000000004</v>
      </c>
      <c r="AE99">
        <f t="shared" si="5"/>
        <v>0.72924999999999995</v>
      </c>
      <c r="AF99">
        <f t="shared" si="5"/>
        <v>0.36449999999999999</v>
      </c>
      <c r="AG99">
        <f t="shared" ref="AG99:AM99" si="6">SUM(AG3:AG98)/4000</f>
        <v>0.44381999999999988</v>
      </c>
      <c r="AH99">
        <f t="shared" si="6"/>
        <v>1.2302525</v>
      </c>
      <c r="AI99">
        <f t="shared" si="6"/>
        <v>1.2302525</v>
      </c>
      <c r="AJ99">
        <f t="shared" si="6"/>
        <v>0.68625000000000025</v>
      </c>
      <c r="AK99">
        <f t="shared" si="6"/>
        <v>1.5265</v>
      </c>
      <c r="AL99">
        <f t="shared" si="6"/>
        <v>0.65200000000000002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71.930000000000007</v>
      </c>
      <c r="E3">
        <v>0</v>
      </c>
      <c r="F3">
        <v>0</v>
      </c>
      <c r="G3">
        <v>92.06</v>
      </c>
      <c r="H3">
        <v>0</v>
      </c>
      <c r="I3">
        <v>0</v>
      </c>
      <c r="J3">
        <v>32.097458750000001</v>
      </c>
      <c r="K3">
        <v>495.35266801875463</v>
      </c>
      <c r="L3">
        <v>17.5</v>
      </c>
      <c r="M3">
        <v>64.031308697092342</v>
      </c>
      <c r="N3">
        <v>53.052298010305847</v>
      </c>
      <c r="O3">
        <v>74.151871947039268</v>
      </c>
      <c r="P3">
        <v>31.442017412640432</v>
      </c>
      <c r="Q3">
        <v>9.6409961480127908</v>
      </c>
      <c r="R3">
        <v>9.58585951083883</v>
      </c>
      <c r="S3">
        <v>11.784688990654205</v>
      </c>
      <c r="T3">
        <v>1.4196514113712373</v>
      </c>
      <c r="U3">
        <v>59.560325386501169</v>
      </c>
      <c r="V3">
        <v>8.8186283858267718</v>
      </c>
      <c r="W3">
        <v>19.709667967045203</v>
      </c>
      <c r="X3">
        <v>62.878407162829632</v>
      </c>
      <c r="Y3">
        <v>0</v>
      </c>
      <c r="Z3">
        <v>8.3113692223636342</v>
      </c>
      <c r="AA3">
        <v>11.939743789873422</v>
      </c>
      <c r="AB3">
        <v>20.92686405585243</v>
      </c>
      <c r="AC3">
        <v>15.006098202378745</v>
      </c>
      <c r="AD3">
        <v>0</v>
      </c>
      <c r="AE3">
        <v>25.139356854813979</v>
      </c>
      <c r="AF3">
        <v>5.9045049828847445</v>
      </c>
      <c r="AG3">
        <v>0</v>
      </c>
      <c r="AH3">
        <v>19.177564591428684</v>
      </c>
      <c r="AI3">
        <v>0</v>
      </c>
      <c r="AJ3">
        <v>0</v>
      </c>
      <c r="AK3">
        <v>29.675661501654854</v>
      </c>
      <c r="AL3">
        <v>26.836450218416516</v>
      </c>
      <c r="AM3">
        <v>8.0946615081481657</v>
      </c>
      <c r="AN3">
        <v>4.1915578417713879E-2</v>
      </c>
      <c r="AO3">
        <v>0</v>
      </c>
      <c r="AP3">
        <v>0.10885188467274233</v>
      </c>
      <c r="AQ3">
        <v>6.4910146509837272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0.83119914364640879</v>
      </c>
      <c r="BA3">
        <v>0.79935329341317374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1329.1434859262336</v>
      </c>
    </row>
    <row r="4" spans="1:117">
      <c r="A4" t="s">
        <v>46</v>
      </c>
      <c r="B4">
        <v>0</v>
      </c>
      <c r="C4">
        <v>0</v>
      </c>
      <c r="D4">
        <v>71.930000000000007</v>
      </c>
      <c r="E4">
        <v>0</v>
      </c>
      <c r="F4">
        <v>0</v>
      </c>
      <c r="G4">
        <v>92.06</v>
      </c>
      <c r="H4">
        <v>0</v>
      </c>
      <c r="I4">
        <v>0</v>
      </c>
      <c r="J4">
        <v>32.097458750000001</v>
      </c>
      <c r="K4">
        <v>495.35266801875463</v>
      </c>
      <c r="L4">
        <v>17.5</v>
      </c>
      <c r="M4">
        <v>64.031308697092342</v>
      </c>
      <c r="N4">
        <v>53.052298010305847</v>
      </c>
      <c r="O4">
        <v>74.151871947039268</v>
      </c>
      <c r="P4">
        <v>31.442017412640432</v>
      </c>
      <c r="Q4">
        <v>9.6409961480127908</v>
      </c>
      <c r="R4">
        <v>9.58585951083883</v>
      </c>
      <c r="S4">
        <v>11.784688990654205</v>
      </c>
      <c r="T4">
        <v>1.4196514113712373</v>
      </c>
      <c r="U4">
        <v>59.560325386501169</v>
      </c>
      <c r="V4">
        <v>8.8390842514029178</v>
      </c>
      <c r="W4">
        <v>19.709667967045203</v>
      </c>
      <c r="X4">
        <v>62.878407162829632</v>
      </c>
      <c r="Y4">
        <v>0</v>
      </c>
      <c r="Z4">
        <v>8.3113692223636342</v>
      </c>
      <c r="AA4">
        <v>11.939743789873422</v>
      </c>
      <c r="AB4">
        <v>20.92686405585243</v>
      </c>
      <c r="AC4">
        <v>15.006098202378745</v>
      </c>
      <c r="AD4">
        <v>0</v>
      </c>
      <c r="AE4">
        <v>25.139356854813979</v>
      </c>
      <c r="AF4">
        <v>5.9045049828847445</v>
      </c>
      <c r="AG4">
        <v>32.08778760886652</v>
      </c>
      <c r="AH4">
        <v>19.177564591428684</v>
      </c>
      <c r="AI4">
        <v>0</v>
      </c>
      <c r="AJ4">
        <v>0</v>
      </c>
      <c r="AK4">
        <v>29.675661501654854</v>
      </c>
      <c r="AL4">
        <v>26.836450218416516</v>
      </c>
      <c r="AM4">
        <v>8.0946615081481657</v>
      </c>
      <c r="AN4">
        <v>4.1915578417713879E-2</v>
      </c>
      <c r="AO4">
        <v>0</v>
      </c>
      <c r="AP4">
        <v>0.10885188467274233</v>
      </c>
      <c r="AQ4">
        <v>0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0.83119914364640879</v>
      </c>
      <c r="BA4">
        <v>0.79935329341317374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1354.7607147496924</v>
      </c>
    </row>
    <row r="5" spans="1:117">
      <c r="A5" t="s">
        <v>47</v>
      </c>
      <c r="B5">
        <v>0</v>
      </c>
      <c r="C5">
        <v>0</v>
      </c>
      <c r="D5">
        <v>71.930000000000007</v>
      </c>
      <c r="E5">
        <v>0</v>
      </c>
      <c r="F5">
        <v>0</v>
      </c>
      <c r="G5">
        <v>79.77</v>
      </c>
      <c r="H5">
        <v>0</v>
      </c>
      <c r="I5">
        <v>0</v>
      </c>
      <c r="J5">
        <v>32.097458750000001</v>
      </c>
      <c r="K5">
        <v>495.35266801875463</v>
      </c>
      <c r="L5">
        <v>17.5</v>
      </c>
      <c r="M5">
        <v>64.031308697092342</v>
      </c>
      <c r="N5">
        <v>53.052298010305847</v>
      </c>
      <c r="O5">
        <v>74.151871947039268</v>
      </c>
      <c r="P5">
        <v>31.442017412640432</v>
      </c>
      <c r="Q5">
        <v>9.6409961480127908</v>
      </c>
      <c r="R5">
        <v>9.58585951083883</v>
      </c>
      <c r="S5">
        <v>11.784688990654205</v>
      </c>
      <c r="T5">
        <v>1.4196514113712373</v>
      </c>
      <c r="U5">
        <v>59.560325386501169</v>
      </c>
      <c r="V5">
        <v>8.8390842514029178</v>
      </c>
      <c r="W5">
        <v>19.709667967045203</v>
      </c>
      <c r="X5">
        <v>62.878407162829632</v>
      </c>
      <c r="Y5">
        <v>0</v>
      </c>
      <c r="Z5">
        <v>8.3113692223636342</v>
      </c>
      <c r="AA5">
        <v>11.939743789873422</v>
      </c>
      <c r="AB5">
        <v>20.92686405585243</v>
      </c>
      <c r="AC5">
        <v>15.006098202378745</v>
      </c>
      <c r="AD5">
        <v>0</v>
      </c>
      <c r="AE5">
        <v>25.139356854813979</v>
      </c>
      <c r="AF5">
        <v>5.9045049828847445</v>
      </c>
      <c r="AG5">
        <v>32.08778760886652</v>
      </c>
      <c r="AH5">
        <v>19.177564591428684</v>
      </c>
      <c r="AI5">
        <v>0</v>
      </c>
      <c r="AJ5">
        <v>0</v>
      </c>
      <c r="AK5">
        <v>29.675661501654854</v>
      </c>
      <c r="AL5">
        <v>48.221745949999992</v>
      </c>
      <c r="AM5">
        <v>8.0946615081481657</v>
      </c>
      <c r="AN5">
        <v>4.1915578417713879E-2</v>
      </c>
      <c r="AO5">
        <v>0</v>
      </c>
      <c r="AP5">
        <v>0.10885188467274233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0</v>
      </c>
      <c r="BA5">
        <v>0.79935329341317374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1363.0248113376292</v>
      </c>
    </row>
    <row r="6" spans="1:117">
      <c r="A6" t="s">
        <v>48</v>
      </c>
      <c r="B6">
        <v>0</v>
      </c>
      <c r="C6">
        <v>0</v>
      </c>
      <c r="D6">
        <v>71.930000000000007</v>
      </c>
      <c r="E6">
        <v>0</v>
      </c>
      <c r="F6">
        <v>0</v>
      </c>
      <c r="G6">
        <v>73.06</v>
      </c>
      <c r="H6">
        <v>0</v>
      </c>
      <c r="I6">
        <v>0</v>
      </c>
      <c r="J6">
        <v>32.097458750000001</v>
      </c>
      <c r="K6">
        <v>495.35266801875463</v>
      </c>
      <c r="L6">
        <v>17.5</v>
      </c>
      <c r="M6">
        <v>64.031308697092342</v>
      </c>
      <c r="N6">
        <v>53.052298010305847</v>
      </c>
      <c r="O6">
        <v>74.151871947039268</v>
      </c>
      <c r="P6">
        <v>31.442017412640432</v>
      </c>
      <c r="Q6">
        <v>9.6409961480127908</v>
      </c>
      <c r="R6">
        <v>9.58585951083883</v>
      </c>
      <c r="S6">
        <v>11.784688990654205</v>
      </c>
      <c r="T6">
        <v>1.4196514113712373</v>
      </c>
      <c r="U6">
        <v>59.560325386501169</v>
      </c>
      <c r="V6">
        <v>8.8390842514029178</v>
      </c>
      <c r="W6">
        <v>19.709667967045203</v>
      </c>
      <c r="X6">
        <v>62.878407162829632</v>
      </c>
      <c r="Y6">
        <v>0</v>
      </c>
      <c r="Z6">
        <v>8.3113692223636342</v>
      </c>
      <c r="AA6">
        <v>11.939743789873422</v>
      </c>
      <c r="AB6">
        <v>20.92686405585243</v>
      </c>
      <c r="AC6">
        <v>15.006098202378745</v>
      </c>
      <c r="AD6">
        <v>0</v>
      </c>
      <c r="AE6">
        <v>25.139356854813979</v>
      </c>
      <c r="AF6">
        <v>5.9045049828847445</v>
      </c>
      <c r="AG6">
        <v>32.08778760886652</v>
      </c>
      <c r="AH6">
        <v>19.177564591428684</v>
      </c>
      <c r="AI6">
        <v>0</v>
      </c>
      <c r="AJ6">
        <v>0</v>
      </c>
      <c r="AK6">
        <v>29.675661501654854</v>
      </c>
      <c r="AL6">
        <v>57.287434018502573</v>
      </c>
      <c r="AM6">
        <v>8.0946615081481657</v>
      </c>
      <c r="AN6">
        <v>4.1915578417713879E-2</v>
      </c>
      <c r="AO6">
        <v>0</v>
      </c>
      <c r="AP6">
        <v>0.10885188467274233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0</v>
      </c>
      <c r="BA6">
        <v>0.79935329341317374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1365.380499406132</v>
      </c>
    </row>
    <row r="7" spans="1:117">
      <c r="A7" t="s">
        <v>49</v>
      </c>
      <c r="B7">
        <v>0</v>
      </c>
      <c r="C7">
        <v>0</v>
      </c>
      <c r="D7">
        <v>30.750041029908868</v>
      </c>
      <c r="E7">
        <v>0</v>
      </c>
      <c r="F7">
        <v>0</v>
      </c>
      <c r="G7">
        <v>29.999615362149537</v>
      </c>
      <c r="H7">
        <v>0</v>
      </c>
      <c r="I7">
        <v>0</v>
      </c>
      <c r="J7">
        <v>29.021999999999998</v>
      </c>
      <c r="K7">
        <v>495.35266801875463</v>
      </c>
      <c r="L7">
        <v>17.5</v>
      </c>
      <c r="M7">
        <v>64.031308697092342</v>
      </c>
      <c r="N7">
        <v>53.052298010305847</v>
      </c>
      <c r="O7">
        <v>74.151871947039268</v>
      </c>
      <c r="P7">
        <v>31.442017412640432</v>
      </c>
      <c r="Q7">
        <v>9.6409961480127908</v>
      </c>
      <c r="R7">
        <v>9.58585951083883</v>
      </c>
      <c r="S7">
        <v>11.784688990654205</v>
      </c>
      <c r="T7">
        <v>1.4196514113712373</v>
      </c>
      <c r="U7">
        <v>59.560325386501169</v>
      </c>
      <c r="V7">
        <v>8.8390842514029178</v>
      </c>
      <c r="W7">
        <v>19.709667967045203</v>
      </c>
      <c r="X7">
        <v>62.878407162829632</v>
      </c>
      <c r="Y7">
        <v>0</v>
      </c>
      <c r="Z7">
        <v>8.3113692223636342</v>
      </c>
      <c r="AA7">
        <v>11.939743789873422</v>
      </c>
      <c r="AB7">
        <v>20.92686405585243</v>
      </c>
      <c r="AC7">
        <v>15.006098202378745</v>
      </c>
      <c r="AD7">
        <v>0</v>
      </c>
      <c r="AE7">
        <v>25.139356854813979</v>
      </c>
      <c r="AF7">
        <v>5.9045049828847445</v>
      </c>
      <c r="AG7">
        <v>32.08778760886652</v>
      </c>
      <c r="AH7">
        <v>19.177564591428684</v>
      </c>
      <c r="AI7">
        <v>0</v>
      </c>
      <c r="AJ7">
        <v>0</v>
      </c>
      <c r="AK7">
        <v>29.675661501654854</v>
      </c>
      <c r="AL7">
        <v>57.287434018502573</v>
      </c>
      <c r="AM7">
        <v>8.0946615081481657</v>
      </c>
      <c r="AN7">
        <v>4.1915578417713879E-2</v>
      </c>
      <c r="AO7">
        <v>0</v>
      </c>
      <c r="AP7">
        <v>0.10885188467274233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0.79935329341317374</v>
      </c>
      <c r="BB7">
        <v>2.4616217953667956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1278.0646970481903</v>
      </c>
    </row>
    <row r="8" spans="1:117">
      <c r="A8" t="s">
        <v>50</v>
      </c>
      <c r="B8">
        <v>0</v>
      </c>
      <c r="C8">
        <v>0</v>
      </c>
      <c r="D8">
        <v>12.468596790264851</v>
      </c>
      <c r="E8">
        <v>0</v>
      </c>
      <c r="F8">
        <v>0</v>
      </c>
      <c r="G8">
        <v>9.6739999999999995</v>
      </c>
      <c r="H8">
        <v>0</v>
      </c>
      <c r="I8">
        <v>0</v>
      </c>
      <c r="J8">
        <v>9.6739999999999995</v>
      </c>
      <c r="K8">
        <v>495.35266801875463</v>
      </c>
      <c r="L8">
        <v>17.5</v>
      </c>
      <c r="M8">
        <v>64.031308697092342</v>
      </c>
      <c r="N8">
        <v>53.052298010305847</v>
      </c>
      <c r="O8">
        <v>74.151871947039268</v>
      </c>
      <c r="P8">
        <v>31.442017412640432</v>
      </c>
      <c r="Q8">
        <v>9.6409961480127908</v>
      </c>
      <c r="R8">
        <v>9.58585951083883</v>
      </c>
      <c r="S8">
        <v>11.784688990654205</v>
      </c>
      <c r="T8">
        <v>1.4196514113712373</v>
      </c>
      <c r="U8">
        <v>59.560325386501169</v>
      </c>
      <c r="V8">
        <v>8.8390842514029178</v>
      </c>
      <c r="W8">
        <v>19.709667967045203</v>
      </c>
      <c r="X8">
        <v>62.878407162829632</v>
      </c>
      <c r="Y8">
        <v>0</v>
      </c>
      <c r="Z8">
        <v>8.3113692223636342</v>
      </c>
      <c r="AA8">
        <v>11.939743789873422</v>
      </c>
      <c r="AB8">
        <v>20.92686405585243</v>
      </c>
      <c r="AC8">
        <v>15.006098202378745</v>
      </c>
      <c r="AD8">
        <v>0</v>
      </c>
      <c r="AE8">
        <v>25.139356854813979</v>
      </c>
      <c r="AF8">
        <v>5.9045049828847445</v>
      </c>
      <c r="AG8">
        <v>32.08778760886652</v>
      </c>
      <c r="AH8">
        <v>19.177564591428684</v>
      </c>
      <c r="AI8">
        <v>0</v>
      </c>
      <c r="AJ8">
        <v>0</v>
      </c>
      <c r="AK8">
        <v>29.675661501654854</v>
      </c>
      <c r="AL8">
        <v>57.287434018502573</v>
      </c>
      <c r="AM8">
        <v>8.0946615081481657</v>
      </c>
      <c r="AN8">
        <v>4.1915578417713879E-2</v>
      </c>
      <c r="AO8">
        <v>0</v>
      </c>
      <c r="AP8">
        <v>0.10885188467274233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0.76937754491017962</v>
      </c>
      <c r="BB8">
        <v>2.4616217953667956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1220.0796616978942</v>
      </c>
    </row>
    <row r="9" spans="1:117">
      <c r="A9" t="s">
        <v>51</v>
      </c>
      <c r="B9">
        <v>0</v>
      </c>
      <c r="C9">
        <v>0</v>
      </c>
      <c r="D9">
        <v>0.42588848936170215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495.35266801875463</v>
      </c>
      <c r="L9">
        <v>17.5</v>
      </c>
      <c r="M9">
        <v>64.031308697092342</v>
      </c>
      <c r="N9">
        <v>53.052298010305847</v>
      </c>
      <c r="O9">
        <v>74.151871947039268</v>
      </c>
      <c r="P9">
        <v>31.442017412640432</v>
      </c>
      <c r="Q9">
        <v>9.6409961480127908</v>
      </c>
      <c r="R9">
        <v>9.58585951083883</v>
      </c>
      <c r="S9">
        <v>11.784688990654205</v>
      </c>
      <c r="T9">
        <v>1.4196514113712373</v>
      </c>
      <c r="U9">
        <v>59.560325386501169</v>
      </c>
      <c r="V9">
        <v>8.8390842514029178</v>
      </c>
      <c r="W9">
        <v>19.709667967045203</v>
      </c>
      <c r="X9">
        <v>62.878407162829632</v>
      </c>
      <c r="Y9">
        <v>0</v>
      </c>
      <c r="Z9">
        <v>8.3113692223636342</v>
      </c>
      <c r="AA9">
        <v>11.939743789873422</v>
      </c>
      <c r="AB9">
        <v>20.92686405585243</v>
      </c>
      <c r="AC9">
        <v>15.006098202378745</v>
      </c>
      <c r="AD9">
        <v>0</v>
      </c>
      <c r="AE9">
        <v>25.139356854813979</v>
      </c>
      <c r="AF9">
        <v>5.9045049828847445</v>
      </c>
      <c r="AG9">
        <v>32.08778760886652</v>
      </c>
      <c r="AH9">
        <v>19.177564591428684</v>
      </c>
      <c r="AI9">
        <v>0</v>
      </c>
      <c r="AJ9">
        <v>0</v>
      </c>
      <c r="AK9">
        <v>29.675661501654854</v>
      </c>
      <c r="AL9">
        <v>57.287434018502573</v>
      </c>
      <c r="AM9">
        <v>8.0946615081481657</v>
      </c>
      <c r="AN9">
        <v>4.1915578417713879E-2</v>
      </c>
      <c r="AO9">
        <v>0</v>
      </c>
      <c r="AP9">
        <v>0.21770376934548466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0.76937754491017962</v>
      </c>
      <c r="BB9">
        <v>2.4616217953667956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1188.7978052816634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495.35266801875463</v>
      </c>
      <c r="L10">
        <v>17.5</v>
      </c>
      <c r="M10">
        <v>64.031308697092342</v>
      </c>
      <c r="N10">
        <v>53.052298010305847</v>
      </c>
      <c r="O10">
        <v>74.151871947039268</v>
      </c>
      <c r="P10">
        <v>31.442017412640432</v>
      </c>
      <c r="Q10">
        <v>9.6409961480127908</v>
      </c>
      <c r="R10">
        <v>9.58585951083883</v>
      </c>
      <c r="S10">
        <v>11.784688990654205</v>
      </c>
      <c r="T10">
        <v>1.4196514113712373</v>
      </c>
      <c r="U10">
        <v>59.560325386501169</v>
      </c>
      <c r="V10">
        <v>8.8390842514029178</v>
      </c>
      <c r="W10">
        <v>19.709667967045203</v>
      </c>
      <c r="X10">
        <v>62.878407162829632</v>
      </c>
      <c r="Y10">
        <v>0</v>
      </c>
      <c r="Z10">
        <v>8.3113692223636342</v>
      </c>
      <c r="AA10">
        <v>11.939743789873422</v>
      </c>
      <c r="AB10">
        <v>20.92686405585243</v>
      </c>
      <c r="AC10">
        <v>15.006098202378745</v>
      </c>
      <c r="AD10">
        <v>0</v>
      </c>
      <c r="AE10">
        <v>25.139356854813979</v>
      </c>
      <c r="AF10">
        <v>5.9045049828847445</v>
      </c>
      <c r="AG10">
        <v>32.08778760886652</v>
      </c>
      <c r="AH10">
        <v>19.177564591428684</v>
      </c>
      <c r="AI10">
        <v>0</v>
      </c>
      <c r="AJ10">
        <v>0</v>
      </c>
      <c r="AK10">
        <v>29.675661501654854</v>
      </c>
      <c r="AL10">
        <v>57.287434018502573</v>
      </c>
      <c r="AM10">
        <v>8.0946615081481657</v>
      </c>
      <c r="AN10">
        <v>4.1915578417713879E-2</v>
      </c>
      <c r="AO10">
        <v>0</v>
      </c>
      <c r="AP10">
        <v>0.21770376934548466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0.76937754491017962</v>
      </c>
      <c r="BB10">
        <v>2.4616217953667956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1188.3719167923018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511.01683816638666</v>
      </c>
      <c r="L11">
        <v>17.510000000000002</v>
      </c>
      <c r="M11">
        <v>64.029297656220024</v>
      </c>
      <c r="N11">
        <v>53.052298010305847</v>
      </c>
      <c r="O11">
        <v>74.149468930438914</v>
      </c>
      <c r="P11">
        <v>31.441406686171675</v>
      </c>
      <c r="Q11">
        <v>9.6409961480127908</v>
      </c>
      <c r="R11">
        <v>9.58585951083883</v>
      </c>
      <c r="S11">
        <v>11.784688990654205</v>
      </c>
      <c r="T11">
        <v>1.4196514113712373</v>
      </c>
      <c r="U11">
        <v>59.560325386501169</v>
      </c>
      <c r="V11">
        <v>8.8390842514029178</v>
      </c>
      <c r="W11">
        <v>19.709667967045203</v>
      </c>
      <c r="X11">
        <v>62.878407162829632</v>
      </c>
      <c r="Y11">
        <v>0</v>
      </c>
      <c r="Z11">
        <v>8.3113692223636342</v>
      </c>
      <c r="AA11">
        <v>11.939743789873422</v>
      </c>
      <c r="AB11">
        <v>20.92686405585243</v>
      </c>
      <c r="AC11">
        <v>15.006098202378745</v>
      </c>
      <c r="AD11">
        <v>0</v>
      </c>
      <c r="AE11">
        <v>25.139356854813979</v>
      </c>
      <c r="AF11">
        <v>5.9045049828847445</v>
      </c>
      <c r="AG11">
        <v>32.08778760886652</v>
      </c>
      <c r="AH11">
        <v>19.177564591428684</v>
      </c>
      <c r="AI11">
        <v>0</v>
      </c>
      <c r="AJ11">
        <v>0</v>
      </c>
      <c r="AK11">
        <v>29.675661501654854</v>
      </c>
      <c r="AL11">
        <v>57.287434018502573</v>
      </c>
      <c r="AM11">
        <v>8.0946615081481657</v>
      </c>
      <c r="AN11">
        <v>4.1915578417713879E-2</v>
      </c>
      <c r="AO11">
        <v>0</v>
      </c>
      <c r="AP11">
        <v>0.21770376934548466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0.76937754491017962</v>
      </c>
      <c r="BB11">
        <v>2.6317338706563707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1204.2111742312823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495.56620799338947</v>
      </c>
      <c r="L12">
        <v>17.510000000000002</v>
      </c>
      <c r="M12">
        <v>64.029297656220024</v>
      </c>
      <c r="N12">
        <v>53.052298010305847</v>
      </c>
      <c r="O12">
        <v>74.149468930438914</v>
      </c>
      <c r="P12">
        <v>31.441406686171675</v>
      </c>
      <c r="Q12">
        <v>9.6409961480127908</v>
      </c>
      <c r="R12">
        <v>9.58585951083883</v>
      </c>
      <c r="S12">
        <v>11.784688990654205</v>
      </c>
      <c r="T12">
        <v>1.4196514113712373</v>
      </c>
      <c r="U12">
        <v>59.560325386501169</v>
      </c>
      <c r="V12">
        <v>8.8390842514029178</v>
      </c>
      <c r="W12">
        <v>19.709667967045203</v>
      </c>
      <c r="X12">
        <v>62.878407162829632</v>
      </c>
      <c r="Y12">
        <v>0</v>
      </c>
      <c r="Z12">
        <v>8.3113692223636342</v>
      </c>
      <c r="AA12">
        <v>11.939743789873422</v>
      </c>
      <c r="AB12">
        <v>20.92686405585243</v>
      </c>
      <c r="AC12">
        <v>15.006098202378745</v>
      </c>
      <c r="AD12">
        <v>0</v>
      </c>
      <c r="AE12">
        <v>25.139356854813979</v>
      </c>
      <c r="AF12">
        <v>5.9045049828847445</v>
      </c>
      <c r="AG12">
        <v>32.08778760886652</v>
      </c>
      <c r="AH12">
        <v>19.177564591428684</v>
      </c>
      <c r="AI12">
        <v>0</v>
      </c>
      <c r="AJ12">
        <v>0</v>
      </c>
      <c r="AK12">
        <v>29.675661501654854</v>
      </c>
      <c r="AL12">
        <v>57.287434018502573</v>
      </c>
      <c r="AM12">
        <v>8.0946615081481657</v>
      </c>
      <c r="AN12">
        <v>4.1915578417713879E-2</v>
      </c>
      <c r="AO12">
        <v>0</v>
      </c>
      <c r="AP12">
        <v>0.21770376934548466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0.76937754491017962</v>
      </c>
      <c r="BB12">
        <v>2.6317338706563707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1188.7605440582849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479.82306904798622</v>
      </c>
      <c r="L13">
        <v>17</v>
      </c>
      <c r="M13">
        <v>64.02987998710725</v>
      </c>
      <c r="N13">
        <v>53.052298010305847</v>
      </c>
      <c r="O13">
        <v>74.149903220270716</v>
      </c>
      <c r="P13">
        <v>31.440905429139448</v>
      </c>
      <c r="Q13">
        <v>9.6409961480127908</v>
      </c>
      <c r="R13">
        <v>9.58585951083883</v>
      </c>
      <c r="S13">
        <v>11.784688990654205</v>
      </c>
      <c r="T13">
        <v>1.4196514113712373</v>
      </c>
      <c r="U13">
        <v>59.560325386501169</v>
      </c>
      <c r="V13">
        <v>8.8390842514029178</v>
      </c>
      <c r="W13">
        <v>19.709667967045203</v>
      </c>
      <c r="X13">
        <v>62.878407162829632</v>
      </c>
      <c r="Y13">
        <v>0</v>
      </c>
      <c r="Z13">
        <v>8.3113692223636342</v>
      </c>
      <c r="AA13">
        <v>11.939743789873422</v>
      </c>
      <c r="AB13">
        <v>20.92686405585243</v>
      </c>
      <c r="AC13">
        <v>15.006098202378745</v>
      </c>
      <c r="AD13">
        <v>0</v>
      </c>
      <c r="AE13">
        <v>25.139356854813979</v>
      </c>
      <c r="AF13">
        <v>5.9045049828847445</v>
      </c>
      <c r="AG13">
        <v>32.08778760886652</v>
      </c>
      <c r="AH13">
        <v>19.177564591428684</v>
      </c>
      <c r="AI13">
        <v>0</v>
      </c>
      <c r="AJ13">
        <v>0</v>
      </c>
      <c r="AK13">
        <v>29.675661501654854</v>
      </c>
      <c r="AL13">
        <v>57.287434018502573</v>
      </c>
      <c r="AM13">
        <v>8.0946615081481657</v>
      </c>
      <c r="AN13">
        <v>4.1915578417713879E-2</v>
      </c>
      <c r="AO13">
        <v>0</v>
      </c>
      <c r="AP13">
        <v>0.21770376934548466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0.76937754491017962</v>
      </c>
      <c r="BB13">
        <v>2.6317338706563707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1172.5079204765684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451.76933647418986</v>
      </c>
      <c r="L14">
        <v>18.089881315052043</v>
      </c>
      <c r="M14">
        <v>64.02987998710725</v>
      </c>
      <c r="N14">
        <v>53.052298010305847</v>
      </c>
      <c r="O14">
        <v>74.149903220270716</v>
      </c>
      <c r="P14">
        <v>31.440905429139448</v>
      </c>
      <c r="Q14">
        <v>9.6409961480127908</v>
      </c>
      <c r="R14">
        <v>9.58585951083883</v>
      </c>
      <c r="S14">
        <v>11.784688990654205</v>
      </c>
      <c r="T14">
        <v>1.4196514113712373</v>
      </c>
      <c r="U14">
        <v>59.560325386501169</v>
      </c>
      <c r="V14">
        <v>8.8390842514029178</v>
      </c>
      <c r="W14">
        <v>19.709667967045203</v>
      </c>
      <c r="X14">
        <v>62.878407162829632</v>
      </c>
      <c r="Y14">
        <v>0</v>
      </c>
      <c r="Z14">
        <v>8.3113692223636342</v>
      </c>
      <c r="AA14">
        <v>11.939743789873422</v>
      </c>
      <c r="AB14">
        <v>20.92686405585243</v>
      </c>
      <c r="AC14">
        <v>15.006098202378745</v>
      </c>
      <c r="AD14">
        <v>0</v>
      </c>
      <c r="AE14">
        <v>25.139356854813979</v>
      </c>
      <c r="AF14">
        <v>5.9045049828847445</v>
      </c>
      <c r="AG14">
        <v>32.08778760886652</v>
      </c>
      <c r="AH14">
        <v>19.177564591428684</v>
      </c>
      <c r="AI14">
        <v>0</v>
      </c>
      <c r="AJ14">
        <v>0</v>
      </c>
      <c r="AK14">
        <v>29.675661501654854</v>
      </c>
      <c r="AL14">
        <v>57.287434018502573</v>
      </c>
      <c r="AM14">
        <v>8.0946615081481657</v>
      </c>
      <c r="AN14">
        <v>4.1915578417713879E-2</v>
      </c>
      <c r="AO14">
        <v>0</v>
      </c>
      <c r="AP14">
        <v>0.21770376934548466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0.76937754491017962</v>
      </c>
      <c r="BB14">
        <v>2.6317338706563707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1145.544069217824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489.49801906218551</v>
      </c>
      <c r="L15">
        <v>16.72</v>
      </c>
      <c r="M15">
        <v>64.02987998710725</v>
      </c>
      <c r="N15">
        <v>53.052298010305847</v>
      </c>
      <c r="O15">
        <v>74.149903220270716</v>
      </c>
      <c r="P15">
        <v>31.440905429139448</v>
      </c>
      <c r="Q15">
        <v>9.6409961480127908</v>
      </c>
      <c r="R15">
        <v>9.5847614680165663</v>
      </c>
      <c r="S15">
        <v>11.784688990654205</v>
      </c>
      <c r="T15">
        <v>1.4196514113712373</v>
      </c>
      <c r="U15">
        <v>58.430616962059396</v>
      </c>
      <c r="V15">
        <v>8.840843578528828</v>
      </c>
      <c r="W15">
        <v>19.709667967045203</v>
      </c>
      <c r="X15">
        <v>62.881856247532383</v>
      </c>
      <c r="Y15">
        <v>0</v>
      </c>
      <c r="Z15">
        <v>8.3113692223636342</v>
      </c>
      <c r="AA15">
        <v>11.939743789873422</v>
      </c>
      <c r="AB15">
        <v>20.92686405585243</v>
      </c>
      <c r="AC15">
        <v>15.006098202378745</v>
      </c>
      <c r="AD15">
        <v>0</v>
      </c>
      <c r="AE15">
        <v>25.139356854813979</v>
      </c>
      <c r="AF15">
        <v>5.9045049828847445</v>
      </c>
      <c r="AG15">
        <v>32.08778760886652</v>
      </c>
      <c r="AH15">
        <v>19.177564591428684</v>
      </c>
      <c r="AI15">
        <v>0</v>
      </c>
      <c r="AJ15">
        <v>0</v>
      </c>
      <c r="AK15">
        <v>29.675661501654854</v>
      </c>
      <c r="AL15">
        <v>57.287434018502573</v>
      </c>
      <c r="AM15">
        <v>8.0946615081481657</v>
      </c>
      <c r="AN15">
        <v>4.1915578417713879E-2</v>
      </c>
      <c r="AO15">
        <v>0</v>
      </c>
      <c r="AP15">
        <v>0.5986849265120131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0.76937754491017962</v>
      </c>
      <c r="BB15">
        <v>2.6317338706563707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1181.158253592499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456.51818070409576</v>
      </c>
      <c r="L16">
        <v>17.68</v>
      </c>
      <c r="M16">
        <v>64.02987998710725</v>
      </c>
      <c r="N16">
        <v>53.052298010305847</v>
      </c>
      <c r="O16">
        <v>74.149903220270716</v>
      </c>
      <c r="P16">
        <v>31.440905429139448</v>
      </c>
      <c r="Q16">
        <v>9.6409961480127908</v>
      </c>
      <c r="R16">
        <v>9.5847614680165663</v>
      </c>
      <c r="S16">
        <v>11.784688990654205</v>
      </c>
      <c r="T16">
        <v>1.4196514113712373</v>
      </c>
      <c r="U16">
        <v>58.430616962059396</v>
      </c>
      <c r="V16">
        <v>8.840843578528828</v>
      </c>
      <c r="W16">
        <v>19.709667967045203</v>
      </c>
      <c r="X16">
        <v>62.881856247532383</v>
      </c>
      <c r="Y16">
        <v>0</v>
      </c>
      <c r="Z16">
        <v>8.3113692223636342</v>
      </c>
      <c r="AA16">
        <v>11.939743789873422</v>
      </c>
      <c r="AB16">
        <v>20.92686405585243</v>
      </c>
      <c r="AC16">
        <v>15.006098202378745</v>
      </c>
      <c r="AD16">
        <v>0</v>
      </c>
      <c r="AE16">
        <v>25.139356854813979</v>
      </c>
      <c r="AF16">
        <v>5.9045049828847445</v>
      </c>
      <c r="AG16">
        <v>32.08778760886652</v>
      </c>
      <c r="AH16">
        <v>19.177564591428684</v>
      </c>
      <c r="AI16">
        <v>0</v>
      </c>
      <c r="AJ16">
        <v>0</v>
      </c>
      <c r="AK16">
        <v>29.675661501654854</v>
      </c>
      <c r="AL16">
        <v>57.287434018502573</v>
      </c>
      <c r="AM16">
        <v>8.0946615081481657</v>
      </c>
      <c r="AN16">
        <v>4.1915578417713879E-2</v>
      </c>
      <c r="AO16">
        <v>0</v>
      </c>
      <c r="AP16">
        <v>0.5986849265120131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0.76937754491017962</v>
      </c>
      <c r="BB16">
        <v>2.6317338706563707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1149.1384152344092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426.61566366911552</v>
      </c>
      <c r="L17">
        <v>18.09</v>
      </c>
      <c r="M17">
        <v>64.02987998710725</v>
      </c>
      <c r="N17">
        <v>53.052298010305847</v>
      </c>
      <c r="O17">
        <v>74.149903220270716</v>
      </c>
      <c r="P17">
        <v>31.440905429139448</v>
      </c>
      <c r="Q17">
        <v>9.6409961480127908</v>
      </c>
      <c r="R17">
        <v>9.5847614680165663</v>
      </c>
      <c r="S17">
        <v>11.784688990654205</v>
      </c>
      <c r="T17">
        <v>1.4196514113712373</v>
      </c>
      <c r="U17">
        <v>58.430616962059396</v>
      </c>
      <c r="V17">
        <v>8.840843578528828</v>
      </c>
      <c r="W17">
        <v>19.709667967045203</v>
      </c>
      <c r="X17">
        <v>62.881856247532383</v>
      </c>
      <c r="Y17">
        <v>0</v>
      </c>
      <c r="Z17">
        <v>8.3113692223636342</v>
      </c>
      <c r="AA17">
        <v>11.939743789873422</v>
      </c>
      <c r="AB17">
        <v>20.92686405585243</v>
      </c>
      <c r="AC17">
        <v>15.006098202378745</v>
      </c>
      <c r="AD17">
        <v>0</v>
      </c>
      <c r="AE17">
        <v>25.139356854813979</v>
      </c>
      <c r="AF17">
        <v>5.9045049828847445</v>
      </c>
      <c r="AG17">
        <v>32.08778760886652</v>
      </c>
      <c r="AH17">
        <v>19.177564591428684</v>
      </c>
      <c r="AI17">
        <v>0</v>
      </c>
      <c r="AJ17">
        <v>0</v>
      </c>
      <c r="AK17">
        <v>29.675661501654854</v>
      </c>
      <c r="AL17">
        <v>57.287434018502573</v>
      </c>
      <c r="AM17">
        <v>8.0946615081481657</v>
      </c>
      <c r="AN17">
        <v>4.1915578417713879E-2</v>
      </c>
      <c r="AO17">
        <v>0</v>
      </c>
      <c r="AP17">
        <v>0.5986849265120131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0.76937754491017962</v>
      </c>
      <c r="BB17">
        <v>2.6317338706563707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1119.6458981994288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404.36554454069488</v>
      </c>
      <c r="L18">
        <v>18.09</v>
      </c>
      <c r="M18">
        <v>64.02987998710725</v>
      </c>
      <c r="N18">
        <v>53.052298010305847</v>
      </c>
      <c r="O18">
        <v>74.149903220270716</v>
      </c>
      <c r="P18">
        <v>31.440905429139448</v>
      </c>
      <c r="Q18">
        <v>9.6409961480127908</v>
      </c>
      <c r="R18">
        <v>9.5847614680165663</v>
      </c>
      <c r="S18">
        <v>11.784688990654205</v>
      </c>
      <c r="T18">
        <v>1.4196514113712373</v>
      </c>
      <c r="U18">
        <v>58.430616962059396</v>
      </c>
      <c r="V18">
        <v>8.840843578528828</v>
      </c>
      <c r="W18">
        <v>19.709667967045203</v>
      </c>
      <c r="X18">
        <v>62.881856247532383</v>
      </c>
      <c r="Y18">
        <v>0</v>
      </c>
      <c r="Z18">
        <v>8.3113692223636342</v>
      </c>
      <c r="AA18">
        <v>11.939743789873422</v>
      </c>
      <c r="AB18">
        <v>20.92686405585243</v>
      </c>
      <c r="AC18">
        <v>15.006098202378745</v>
      </c>
      <c r="AD18">
        <v>0</v>
      </c>
      <c r="AE18">
        <v>25.139356854813979</v>
      </c>
      <c r="AF18">
        <v>5.9045049828847445</v>
      </c>
      <c r="AG18">
        <v>32.08778760886652</v>
      </c>
      <c r="AH18">
        <v>19.177564591428684</v>
      </c>
      <c r="AI18">
        <v>0</v>
      </c>
      <c r="AJ18">
        <v>0</v>
      </c>
      <c r="AK18">
        <v>29.675661501654854</v>
      </c>
      <c r="AL18">
        <v>55.350178109208258</v>
      </c>
      <c r="AM18">
        <v>8.0946615081481657</v>
      </c>
      <c r="AN18">
        <v>4.1915578417713879E-2</v>
      </c>
      <c r="AO18">
        <v>0</v>
      </c>
      <c r="AP18">
        <v>0.5986849265120131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0.76937754491017962</v>
      </c>
      <c r="BB18">
        <v>2.6317338706563707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1095.4585231617139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388.88882297491779</v>
      </c>
      <c r="L19">
        <v>18.09</v>
      </c>
      <c r="M19">
        <v>64.02987998710725</v>
      </c>
      <c r="N19">
        <v>53.052298010305847</v>
      </c>
      <c r="O19">
        <v>74.149903220270716</v>
      </c>
      <c r="P19">
        <v>31.440905429139448</v>
      </c>
      <c r="Q19">
        <v>9.6409961480127908</v>
      </c>
      <c r="R19">
        <v>9.5847614680165663</v>
      </c>
      <c r="S19">
        <v>11.784688990654205</v>
      </c>
      <c r="T19">
        <v>1.4196514113712373</v>
      </c>
      <c r="U19">
        <v>58.430616962059396</v>
      </c>
      <c r="V19">
        <v>8.840843578528828</v>
      </c>
      <c r="W19">
        <v>19.709667967045203</v>
      </c>
      <c r="X19">
        <v>62.881856247532383</v>
      </c>
      <c r="Y19">
        <v>0</v>
      </c>
      <c r="Z19">
        <v>8.3113692223636342</v>
      </c>
      <c r="AA19">
        <v>11.939743789873422</v>
      </c>
      <c r="AB19">
        <v>20.92686405585243</v>
      </c>
      <c r="AC19">
        <v>9.9939842857685761</v>
      </c>
      <c r="AD19">
        <v>0</v>
      </c>
      <c r="AE19">
        <v>25.139356854813979</v>
      </c>
      <c r="AF19">
        <v>5.9045049828847445</v>
      </c>
      <c r="AG19">
        <v>32.08778760886652</v>
      </c>
      <c r="AH19">
        <v>19.177564591428684</v>
      </c>
      <c r="AI19">
        <v>0</v>
      </c>
      <c r="AJ19">
        <v>0</v>
      </c>
      <c r="AK19">
        <v>29.675661501654854</v>
      </c>
      <c r="AL19">
        <v>55.350178109208258</v>
      </c>
      <c r="AM19">
        <v>8.0946615081481657</v>
      </c>
      <c r="AN19">
        <v>4.1915578417713879E-2</v>
      </c>
      <c r="AO19">
        <v>0</v>
      </c>
      <c r="AP19">
        <v>0.5986849265120131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0.76937754491017962</v>
      </c>
      <c r="BB19">
        <v>2.6317338706563707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1074.9696876793266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369.54052842060486</v>
      </c>
      <c r="L20">
        <v>18.09</v>
      </c>
      <c r="M20">
        <v>64.02987998710725</v>
      </c>
      <c r="N20">
        <v>53.052298010305847</v>
      </c>
      <c r="O20">
        <v>74.149903220270716</v>
      </c>
      <c r="P20">
        <v>31.440905429139448</v>
      </c>
      <c r="Q20">
        <v>9.6409961480127908</v>
      </c>
      <c r="R20">
        <v>9.5847614680165663</v>
      </c>
      <c r="S20">
        <v>11.784688990654205</v>
      </c>
      <c r="T20">
        <v>1.4196514113712373</v>
      </c>
      <c r="U20">
        <v>58.430616962059396</v>
      </c>
      <c r="V20">
        <v>8.840843578528828</v>
      </c>
      <c r="W20">
        <v>19.709667967045203</v>
      </c>
      <c r="X20">
        <v>62.881856247532383</v>
      </c>
      <c r="Y20">
        <v>0</v>
      </c>
      <c r="Z20">
        <v>8.3113692223636342</v>
      </c>
      <c r="AA20">
        <v>11.939743789873422</v>
      </c>
      <c r="AB20">
        <v>20.92686405585243</v>
      </c>
      <c r="AC20">
        <v>9.9939842857685761</v>
      </c>
      <c r="AD20">
        <v>0</v>
      </c>
      <c r="AE20">
        <v>25.139356854813979</v>
      </c>
      <c r="AF20">
        <v>5.9045049828847445</v>
      </c>
      <c r="AG20">
        <v>32.08778760886652</v>
      </c>
      <c r="AH20">
        <v>19.177564591428684</v>
      </c>
      <c r="AI20">
        <v>0</v>
      </c>
      <c r="AJ20">
        <v>0</v>
      </c>
      <c r="AK20">
        <v>29.675661501654854</v>
      </c>
      <c r="AL20">
        <v>55.350178109208258</v>
      </c>
      <c r="AM20">
        <v>8.0946615081481657</v>
      </c>
      <c r="AN20">
        <v>4.1915578417713879E-2</v>
      </c>
      <c r="AO20">
        <v>0</v>
      </c>
      <c r="AP20">
        <v>0.5986849265120131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0.76937754491017962</v>
      </c>
      <c r="BB20">
        <v>2.6317338706563707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1055.6213931250136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353.09392930729553</v>
      </c>
      <c r="L21">
        <v>18.09</v>
      </c>
      <c r="M21">
        <v>64.02987998710725</v>
      </c>
      <c r="N21">
        <v>53.052298010305847</v>
      </c>
      <c r="O21">
        <v>74.149903220270716</v>
      </c>
      <c r="P21">
        <v>31.440905429139448</v>
      </c>
      <c r="Q21">
        <v>9.6409961480127908</v>
      </c>
      <c r="R21">
        <v>9.5847614680165663</v>
      </c>
      <c r="S21">
        <v>11.784688990654205</v>
      </c>
      <c r="T21">
        <v>1.4196514113712373</v>
      </c>
      <c r="U21">
        <v>58.430616962059396</v>
      </c>
      <c r="V21">
        <v>8.840843578528828</v>
      </c>
      <c r="W21">
        <v>19.709667967045203</v>
      </c>
      <c r="X21">
        <v>62.881856247532383</v>
      </c>
      <c r="Y21">
        <v>0</v>
      </c>
      <c r="Z21">
        <v>8.3113692223636342</v>
      </c>
      <c r="AA21">
        <v>11.939743789873422</v>
      </c>
      <c r="AB21">
        <v>20.92686405585243</v>
      </c>
      <c r="AC21">
        <v>9.9939842857685761</v>
      </c>
      <c r="AD21">
        <v>0</v>
      </c>
      <c r="AE21">
        <v>25.139356854813979</v>
      </c>
      <c r="AF21">
        <v>5.9045049828847445</v>
      </c>
      <c r="AG21">
        <v>32.08778760886652</v>
      </c>
      <c r="AH21">
        <v>19.177564591428684</v>
      </c>
      <c r="AI21">
        <v>0</v>
      </c>
      <c r="AJ21">
        <v>0</v>
      </c>
      <c r="AK21">
        <v>29.675661501654854</v>
      </c>
      <c r="AL21">
        <v>55.350178109208258</v>
      </c>
      <c r="AM21">
        <v>8.0946615081481657</v>
      </c>
      <c r="AN21">
        <v>4.1915578417713879E-2</v>
      </c>
      <c r="AO21">
        <v>0</v>
      </c>
      <c r="AP21">
        <v>0.5986849265120131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0.76937754491017962</v>
      </c>
      <c r="BB21">
        <v>2.6317338706563707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1039.1747940117041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327.94216399221597</v>
      </c>
      <c r="L22">
        <v>18.09</v>
      </c>
      <c r="M22">
        <v>64.02987998710725</v>
      </c>
      <c r="N22">
        <v>53.052298010305847</v>
      </c>
      <c r="O22">
        <v>74.149903220270716</v>
      </c>
      <c r="P22">
        <v>31.440905429139448</v>
      </c>
      <c r="Q22">
        <v>9.6409961480127908</v>
      </c>
      <c r="R22">
        <v>9.5847614680165663</v>
      </c>
      <c r="S22">
        <v>11.784688990654205</v>
      </c>
      <c r="T22">
        <v>1.4196514113712373</v>
      </c>
      <c r="U22">
        <v>58.430616962059396</v>
      </c>
      <c r="V22">
        <v>8.840843578528828</v>
      </c>
      <c r="W22">
        <v>19.709667967045203</v>
      </c>
      <c r="X22">
        <v>62.881856247532383</v>
      </c>
      <c r="Y22">
        <v>0</v>
      </c>
      <c r="Z22">
        <v>8.3113692223636342</v>
      </c>
      <c r="AA22">
        <v>11.939743789873422</v>
      </c>
      <c r="AB22">
        <v>20.92686405585243</v>
      </c>
      <c r="AC22">
        <v>9.9939842857685761</v>
      </c>
      <c r="AD22">
        <v>0</v>
      </c>
      <c r="AE22">
        <v>25.139356854813979</v>
      </c>
      <c r="AF22">
        <v>5.9045049828847445</v>
      </c>
      <c r="AG22">
        <v>32.08778760886652</v>
      </c>
      <c r="AH22">
        <v>19.177564591428684</v>
      </c>
      <c r="AI22">
        <v>0</v>
      </c>
      <c r="AJ22">
        <v>0</v>
      </c>
      <c r="AK22">
        <v>29.675661501654854</v>
      </c>
      <c r="AL22">
        <v>55.350178109208258</v>
      </c>
      <c r="AM22">
        <v>8.0946615081481657</v>
      </c>
      <c r="AN22">
        <v>4.1915578417713879E-2</v>
      </c>
      <c r="AO22">
        <v>0</v>
      </c>
      <c r="AP22">
        <v>0.5986849265120131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0.76937754491017962</v>
      </c>
      <c r="BB22">
        <v>2.6317338706563707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1014.0230286966247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306.66014466009767</v>
      </c>
      <c r="L23">
        <v>18.059528884253844</v>
      </c>
      <c r="M23">
        <v>64.02987998710725</v>
      </c>
      <c r="N23">
        <v>53.052298010305847</v>
      </c>
      <c r="O23">
        <v>74.149903220270716</v>
      </c>
      <c r="P23">
        <v>31.440905429139448</v>
      </c>
      <c r="Q23">
        <v>9.6422308697944139</v>
      </c>
      <c r="R23">
        <v>9.5892985513428126</v>
      </c>
      <c r="S23">
        <v>11.79023113671539</v>
      </c>
      <c r="T23">
        <v>1.4196514113712373</v>
      </c>
      <c r="U23">
        <v>58.430616962059396</v>
      </c>
      <c r="V23">
        <v>6.1660632766740253</v>
      </c>
      <c r="W23">
        <v>19.709667967045203</v>
      </c>
      <c r="X23">
        <v>62.881856247532383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9.9939842857685761</v>
      </c>
      <c r="AD23">
        <v>4.6084799490533479</v>
      </c>
      <c r="AE23">
        <v>25.139356854813979</v>
      </c>
      <c r="AF23">
        <v>5.9045049828847445</v>
      </c>
      <c r="AG23">
        <v>32.08778760886652</v>
      </c>
      <c r="AH23">
        <v>23.684292201477845</v>
      </c>
      <c r="AI23">
        <v>0</v>
      </c>
      <c r="AJ23">
        <v>0</v>
      </c>
      <c r="AK23">
        <v>29.675661501654854</v>
      </c>
      <c r="AL23">
        <v>55.350178109208258</v>
      </c>
      <c r="AM23">
        <v>8.0946615081481657</v>
      </c>
      <c r="AN23">
        <v>4.1915578417713879E-2</v>
      </c>
      <c r="AO23">
        <v>0</v>
      </c>
      <c r="AP23">
        <v>0.5986849265120131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</v>
      </c>
      <c r="BA23">
        <v>0.93818160194174749</v>
      </c>
      <c r="BB23">
        <v>2.6317338706563707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1005.3009554091453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272.80172458504831</v>
      </c>
      <c r="L24">
        <v>15.429958290471179</v>
      </c>
      <c r="M24">
        <v>64.02987998710725</v>
      </c>
      <c r="N24">
        <v>53.052298010305847</v>
      </c>
      <c r="O24">
        <v>74.149903220270716</v>
      </c>
      <c r="P24">
        <v>31.440905429139448</v>
      </c>
      <c r="Q24">
        <v>8.850253738178198</v>
      </c>
      <c r="R24">
        <v>9.5483067845584841</v>
      </c>
      <c r="S24">
        <v>11.784688990654205</v>
      </c>
      <c r="T24">
        <v>1.4196514113712373</v>
      </c>
      <c r="U24">
        <v>58.430616962059396</v>
      </c>
      <c r="V24">
        <v>5.9661908852097127</v>
      </c>
      <c r="W24">
        <v>19.709667967045203</v>
      </c>
      <c r="X24">
        <v>62.881856247532383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9.9939842857685761</v>
      </c>
      <c r="AD24">
        <v>4.6084799490533479</v>
      </c>
      <c r="AE24">
        <v>25.139356854813979</v>
      </c>
      <c r="AF24">
        <v>5.9045049828847445</v>
      </c>
      <c r="AG24">
        <v>32.08778760886652</v>
      </c>
      <c r="AH24">
        <v>23.684292201477845</v>
      </c>
      <c r="AI24">
        <v>0</v>
      </c>
      <c r="AJ24">
        <v>0</v>
      </c>
      <c r="AK24">
        <v>29.675661501654854</v>
      </c>
      <c r="AL24">
        <v>55.350178109208258</v>
      </c>
      <c r="AM24">
        <v>8.0946615081481657</v>
      </c>
      <c r="AN24">
        <v>4.1915578417713879E-2</v>
      </c>
      <c r="AO24">
        <v>0</v>
      </c>
      <c r="AP24">
        <v>0.5986849265120131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0</v>
      </c>
      <c r="BA24">
        <v>0.93818160194174749</v>
      </c>
      <c r="BB24">
        <v>2.6317338706563707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967.7745813043872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272.80172458504831</v>
      </c>
      <c r="L25">
        <v>9.3304147583200052</v>
      </c>
      <c r="M25">
        <v>64.02987998710725</v>
      </c>
      <c r="N25">
        <v>53.052298010305847</v>
      </c>
      <c r="O25">
        <v>74.149903220270716</v>
      </c>
      <c r="P25">
        <v>31.440905429139448</v>
      </c>
      <c r="Q25">
        <v>9.6409961480127908</v>
      </c>
      <c r="R25">
        <v>9.5847614680165663</v>
      </c>
      <c r="S25">
        <v>11.784688990654205</v>
      </c>
      <c r="T25">
        <v>1.4196514113712373</v>
      </c>
      <c r="U25">
        <v>58.430616962059396</v>
      </c>
      <c r="V25">
        <v>5.9661908852097127</v>
      </c>
      <c r="W25">
        <v>19.709667967045203</v>
      </c>
      <c r="X25">
        <v>62.881856247532383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9.9939842857685761</v>
      </c>
      <c r="AD25">
        <v>4.6084799490533479</v>
      </c>
      <c r="AE25">
        <v>25.139356854813979</v>
      </c>
      <c r="AF25">
        <v>5.9045049828847445</v>
      </c>
      <c r="AG25">
        <v>32.08778760886652</v>
      </c>
      <c r="AH25">
        <v>23.684292201477845</v>
      </c>
      <c r="AI25">
        <v>0</v>
      </c>
      <c r="AJ25">
        <v>0</v>
      </c>
      <c r="AK25">
        <v>29.675661501654854</v>
      </c>
      <c r="AL25">
        <v>55.350178109208258</v>
      </c>
      <c r="AM25">
        <v>8.0946615081481657</v>
      </c>
      <c r="AN25">
        <v>4.1915578417713879E-2</v>
      </c>
      <c r="AO25">
        <v>0</v>
      </c>
      <c r="AP25">
        <v>0.5986849265120131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0</v>
      </c>
      <c r="BA25">
        <v>0.93818160194174749</v>
      </c>
      <c r="BB25">
        <v>2.6317338706563707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962.50223486552875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272.80172458504831</v>
      </c>
      <c r="L26">
        <v>9.3304147583200052</v>
      </c>
      <c r="M26">
        <v>64.02987998710725</v>
      </c>
      <c r="N26">
        <v>53.052298010305847</v>
      </c>
      <c r="O26">
        <v>74.149903220270716</v>
      </c>
      <c r="P26">
        <v>31.440905429139448</v>
      </c>
      <c r="Q26">
        <v>5.3198289243027883</v>
      </c>
      <c r="R26">
        <v>9.5847614680165663</v>
      </c>
      <c r="S26">
        <v>6.487297194871795</v>
      </c>
      <c r="T26">
        <v>1.4196514113712373</v>
      </c>
      <c r="U26">
        <v>58.430616962059396</v>
      </c>
      <c r="V26">
        <v>5.9661908852097127</v>
      </c>
      <c r="W26">
        <v>19.709667967045203</v>
      </c>
      <c r="X26">
        <v>62.881856247532383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9.9939842857685761</v>
      </c>
      <c r="AD26">
        <v>4.6084799490533479</v>
      </c>
      <c r="AE26">
        <v>25.139356854813979</v>
      </c>
      <c r="AF26">
        <v>5.9045049828847445</v>
      </c>
      <c r="AG26">
        <v>32.08778760886652</v>
      </c>
      <c r="AH26">
        <v>23.684292201477845</v>
      </c>
      <c r="AI26">
        <v>0</v>
      </c>
      <c r="AJ26">
        <v>0</v>
      </c>
      <c r="AK26">
        <v>29.675661501654854</v>
      </c>
      <c r="AL26">
        <v>55.350178109208258</v>
      </c>
      <c r="AM26">
        <v>8.0946615081481657</v>
      </c>
      <c r="AN26">
        <v>4.1915578417713879E-2</v>
      </c>
      <c r="AO26">
        <v>0</v>
      </c>
      <c r="AP26">
        <v>0.5986849265120131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1.0714860580357142</v>
      </c>
      <c r="BA26">
        <v>0.93818160194174749</v>
      </c>
      <c r="BB26">
        <v>2.6317338706563707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953.95516190407193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272.80172458504831</v>
      </c>
      <c r="L27">
        <v>9.6700119009645054</v>
      </c>
      <c r="M27">
        <v>64.02987998710725</v>
      </c>
      <c r="N27">
        <v>53.052298010305847</v>
      </c>
      <c r="O27">
        <v>74.149903220270716</v>
      </c>
      <c r="P27">
        <v>31.440905429139448</v>
      </c>
      <c r="Q27">
        <v>5.3198289243027883</v>
      </c>
      <c r="R27">
        <v>9.5847614680165663</v>
      </c>
      <c r="S27">
        <v>6.487297194871795</v>
      </c>
      <c r="T27">
        <v>1.4196514113712373</v>
      </c>
      <c r="U27">
        <v>58.430616962059396</v>
      </c>
      <c r="V27">
        <v>5.9661908852097127</v>
      </c>
      <c r="W27">
        <v>19.709667967045203</v>
      </c>
      <c r="X27">
        <v>62.881856247532383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9.9939842857685761</v>
      </c>
      <c r="AD27">
        <v>9.3525031641662508</v>
      </c>
      <c r="AE27">
        <v>25.139356854813979</v>
      </c>
      <c r="AF27">
        <v>5.9045049828847445</v>
      </c>
      <c r="AG27">
        <v>32.08778760886652</v>
      </c>
      <c r="AH27">
        <v>23.684292201477845</v>
      </c>
      <c r="AI27">
        <v>1.6432640371100657</v>
      </c>
      <c r="AJ27">
        <v>0</v>
      </c>
      <c r="AK27">
        <v>29.675661501654854</v>
      </c>
      <c r="AL27">
        <v>55.350178109208258</v>
      </c>
      <c r="AM27">
        <v>8.0946615081481657</v>
      </c>
      <c r="AN27">
        <v>4.1915578417713879E-2</v>
      </c>
      <c r="AO27">
        <v>0</v>
      </c>
      <c r="AP27">
        <v>1.0340924652029826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2.1381998262806237</v>
      </c>
      <c r="BA27">
        <v>0.93818160194174749</v>
      </c>
      <c r="BB27">
        <v>2.6317338706563707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962.18416760587525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272.80172458504831</v>
      </c>
      <c r="L28">
        <v>9.6701534198336496</v>
      </c>
      <c r="M28">
        <v>64.02987998710725</v>
      </c>
      <c r="N28">
        <v>53.052298010305847</v>
      </c>
      <c r="O28">
        <v>74.149903220270716</v>
      </c>
      <c r="P28">
        <v>31.440905429139448</v>
      </c>
      <c r="Q28">
        <v>5.3198289243027883</v>
      </c>
      <c r="R28">
        <v>5.268860336013784</v>
      </c>
      <c r="S28">
        <v>6.487297194871795</v>
      </c>
      <c r="T28">
        <v>0.77977794893617014</v>
      </c>
      <c r="U28">
        <v>58.430616962059396</v>
      </c>
      <c r="V28">
        <v>5.9661908852097127</v>
      </c>
      <c r="W28">
        <v>19.709667967045203</v>
      </c>
      <c r="X28">
        <v>62.881856247532383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9.9939842857685761</v>
      </c>
      <c r="AD28">
        <v>9.3525031641662508</v>
      </c>
      <c r="AE28">
        <v>25.139356854813979</v>
      </c>
      <c r="AF28">
        <v>5.9045049828847445</v>
      </c>
      <c r="AG28">
        <v>32.08778760886652</v>
      </c>
      <c r="AH28">
        <v>23.684292201477845</v>
      </c>
      <c r="AI28">
        <v>3.2865271835669443</v>
      </c>
      <c r="AJ28">
        <v>0</v>
      </c>
      <c r="AK28">
        <v>29.675661501654854</v>
      </c>
      <c r="AL28">
        <v>46.125148299999992</v>
      </c>
      <c r="AM28">
        <v>8.0946615081481657</v>
      </c>
      <c r="AN28">
        <v>4.1915578417713879E-2</v>
      </c>
      <c r="AO28">
        <v>0</v>
      </c>
      <c r="AP28">
        <v>1.0340924652029826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3.1996828528974737</v>
      </c>
      <c r="BA28">
        <v>0.93818160194174749</v>
      </c>
      <c r="BB28">
        <v>2.4716283880308882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950.54814541154656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272.80116737540817</v>
      </c>
      <c r="L29">
        <v>9.6701081936798587</v>
      </c>
      <c r="M29">
        <v>64.02987998710725</v>
      </c>
      <c r="N29">
        <v>53.052298010305847</v>
      </c>
      <c r="O29">
        <v>74.149903220270716</v>
      </c>
      <c r="P29">
        <v>31.440905429139448</v>
      </c>
      <c r="Q29">
        <v>5.3198289243027883</v>
      </c>
      <c r="R29">
        <v>6.8626008249085482</v>
      </c>
      <c r="S29">
        <v>6.487297194871795</v>
      </c>
      <c r="T29">
        <v>0.77977794893617014</v>
      </c>
      <c r="U29">
        <v>58.430616962059396</v>
      </c>
      <c r="V29">
        <v>5.7063567763061078</v>
      </c>
      <c r="W29">
        <v>19.709667967045203</v>
      </c>
      <c r="X29">
        <v>62.881856247532383</v>
      </c>
      <c r="Y29">
        <v>0</v>
      </c>
      <c r="Z29">
        <v>8.3113692223636342</v>
      </c>
      <c r="AA29">
        <v>11.939743789873422</v>
      </c>
      <c r="AB29">
        <v>20.92686405585243</v>
      </c>
      <c r="AC29">
        <v>9.9939842857685761</v>
      </c>
      <c r="AD29">
        <v>9.3525031641662508</v>
      </c>
      <c r="AE29">
        <v>25.139356854813979</v>
      </c>
      <c r="AF29">
        <v>5.9045049828847445</v>
      </c>
      <c r="AG29">
        <v>32.08778760886652</v>
      </c>
      <c r="AH29">
        <v>23.684292201477845</v>
      </c>
      <c r="AI29">
        <v>16.884862847055999</v>
      </c>
      <c r="AJ29">
        <v>0</v>
      </c>
      <c r="AK29">
        <v>29.675661501654854</v>
      </c>
      <c r="AL29">
        <v>46.125148299999992</v>
      </c>
      <c r="AM29">
        <v>8.0946615081481657</v>
      </c>
      <c r="AN29">
        <v>4.1915578417713879E-2</v>
      </c>
      <c r="AO29">
        <v>0</v>
      </c>
      <c r="AP29">
        <v>1.0340924652029826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3.1996828528974737</v>
      </c>
      <c r="BA29">
        <v>0.93818160194174749</v>
      </c>
      <c r="BB29">
        <v>2.4716283880308882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959.50991312429619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272.80116737540817</v>
      </c>
      <c r="L30">
        <v>13.079939766661077</v>
      </c>
      <c r="M30">
        <v>64.02987998710725</v>
      </c>
      <c r="N30">
        <v>53.052298010305847</v>
      </c>
      <c r="O30">
        <v>74.149903220270716</v>
      </c>
      <c r="P30">
        <v>31.440905429139448</v>
      </c>
      <c r="Q30">
        <v>5.3198289243027883</v>
      </c>
      <c r="R30">
        <v>6.8626008249085482</v>
      </c>
      <c r="S30">
        <v>6.487297194871795</v>
      </c>
      <c r="T30">
        <v>0.77977794893617014</v>
      </c>
      <c r="U30">
        <v>58.430616962059396</v>
      </c>
      <c r="V30">
        <v>5.7063567763061078</v>
      </c>
      <c r="W30">
        <v>10.641251485060039</v>
      </c>
      <c r="X30">
        <v>34.829883798867591</v>
      </c>
      <c r="Y30">
        <v>0</v>
      </c>
      <c r="Z30">
        <v>8.3113692223636342</v>
      </c>
      <c r="AA30">
        <v>11.939743789873422</v>
      </c>
      <c r="AB30">
        <v>20.92686405585243</v>
      </c>
      <c r="AC30">
        <v>9.9939842857685761</v>
      </c>
      <c r="AD30">
        <v>9.3525031641662508</v>
      </c>
      <c r="AE30">
        <v>25.139356854813979</v>
      </c>
      <c r="AF30">
        <v>5.9045049828847445</v>
      </c>
      <c r="AG30">
        <v>32.08778760886652</v>
      </c>
      <c r="AH30">
        <v>23.684292201477845</v>
      </c>
      <c r="AI30">
        <v>25.3272936025941</v>
      </c>
      <c r="AJ30">
        <v>0</v>
      </c>
      <c r="AK30">
        <v>29.675661501654854</v>
      </c>
      <c r="AL30">
        <v>46.125148299999992</v>
      </c>
      <c r="AM30">
        <v>8.0946615081481657</v>
      </c>
      <c r="AN30">
        <v>4.1915578417713879E-2</v>
      </c>
      <c r="AO30">
        <v>0</v>
      </c>
      <c r="AP30">
        <v>1.0340924652029826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3.1996828528974737</v>
      </c>
      <c r="BA30">
        <v>0.9781042233009708</v>
      </c>
      <c r="BB30">
        <v>2.4716283880308882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934.28170914352472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272.80116737540817</v>
      </c>
      <c r="L31">
        <v>10.000065406497125</v>
      </c>
      <c r="M31">
        <v>64.02987998710725</v>
      </c>
      <c r="N31">
        <v>53.052298010305847</v>
      </c>
      <c r="O31">
        <v>74.149903220270716</v>
      </c>
      <c r="P31">
        <v>31.440905429139448</v>
      </c>
      <c r="Q31">
        <v>5.3205675877133105</v>
      </c>
      <c r="R31">
        <v>6.8626008249085482</v>
      </c>
      <c r="S31">
        <v>6.4908997828507804</v>
      </c>
      <c r="T31">
        <v>0.77977794893617014</v>
      </c>
      <c r="U31">
        <v>58.430616962059396</v>
      </c>
      <c r="V31">
        <v>5.7063567763061078</v>
      </c>
      <c r="W31">
        <v>10.641251485060039</v>
      </c>
      <c r="X31">
        <v>34.829883798867591</v>
      </c>
      <c r="Y31">
        <v>0</v>
      </c>
      <c r="Z31">
        <v>8.3113692223636342</v>
      </c>
      <c r="AA31">
        <v>11.939743789873422</v>
      </c>
      <c r="AB31">
        <v>20.92686405585243</v>
      </c>
      <c r="AC31">
        <v>9.9939842857685761</v>
      </c>
      <c r="AD31">
        <v>9.3525031641662508</v>
      </c>
      <c r="AE31">
        <v>25.139356854813979</v>
      </c>
      <c r="AF31">
        <v>5.9045049828847445</v>
      </c>
      <c r="AG31">
        <v>32.08778760886652</v>
      </c>
      <c r="AH31">
        <v>23.684292201477845</v>
      </c>
      <c r="AI31">
        <v>25.3272936025941</v>
      </c>
      <c r="AJ31">
        <v>0</v>
      </c>
      <c r="AK31">
        <v>29.675661501654854</v>
      </c>
      <c r="AL31">
        <v>46.125148299999992</v>
      </c>
      <c r="AM31">
        <v>8.0946615081481657</v>
      </c>
      <c r="AN31">
        <v>4.1915578417713879E-2</v>
      </c>
      <c r="AO31">
        <v>0</v>
      </c>
      <c r="AP31">
        <v>0.65311086884838443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3.1996828528974737</v>
      </c>
      <c r="BA31">
        <v>0.9781042233009708</v>
      </c>
      <c r="BB31">
        <v>2.4716283880308882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930.82519443839556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272.80116737540817</v>
      </c>
      <c r="L32">
        <v>9.6700162534666791</v>
      </c>
      <c r="M32">
        <v>64.02987998710725</v>
      </c>
      <c r="N32">
        <v>53.052298010305847</v>
      </c>
      <c r="O32">
        <v>74.149903220270716</v>
      </c>
      <c r="P32">
        <v>31.440905429139448</v>
      </c>
      <c r="Q32">
        <v>5.3205675877133105</v>
      </c>
      <c r="R32">
        <v>6.8626008249085482</v>
      </c>
      <c r="S32">
        <v>6.4908997828507804</v>
      </c>
      <c r="T32">
        <v>0.77977794893617014</v>
      </c>
      <c r="U32">
        <v>58.430616962059396</v>
      </c>
      <c r="V32">
        <v>5.7063567763061078</v>
      </c>
      <c r="W32">
        <v>10.641251485060039</v>
      </c>
      <c r="X32">
        <v>34.829883798867591</v>
      </c>
      <c r="Y32">
        <v>0</v>
      </c>
      <c r="Z32">
        <v>8.3113692223636342</v>
      </c>
      <c r="AA32">
        <v>11.939743789873422</v>
      </c>
      <c r="AB32">
        <v>20.92686405585243</v>
      </c>
      <c r="AC32">
        <v>9.9939842857685761</v>
      </c>
      <c r="AD32">
        <v>9.3525031641662508</v>
      </c>
      <c r="AE32">
        <v>25.139356854813979</v>
      </c>
      <c r="AF32">
        <v>5.9045049828847445</v>
      </c>
      <c r="AG32">
        <v>32.08778760886652</v>
      </c>
      <c r="AH32">
        <v>23.684292201477845</v>
      </c>
      <c r="AI32">
        <v>25.3272936025941</v>
      </c>
      <c r="AJ32">
        <v>0</v>
      </c>
      <c r="AK32">
        <v>29.675661501654854</v>
      </c>
      <c r="AL32">
        <v>46.125148299999992</v>
      </c>
      <c r="AM32">
        <v>8.0946615081481657</v>
      </c>
      <c r="AN32">
        <v>4.1915578417713879E-2</v>
      </c>
      <c r="AO32">
        <v>0</v>
      </c>
      <c r="AP32">
        <v>0.65311086884838443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3.1996828528974737</v>
      </c>
      <c r="BA32">
        <v>0.9781042233009708</v>
      </c>
      <c r="BB32">
        <v>2.4716283880308882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933.07515280320933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272.80116737540817</v>
      </c>
      <c r="L33">
        <v>9.6700162534666791</v>
      </c>
      <c r="M33">
        <v>64.02987998710725</v>
      </c>
      <c r="N33">
        <v>53.052298010305847</v>
      </c>
      <c r="O33">
        <v>74.149903220270716</v>
      </c>
      <c r="P33">
        <v>31.440905429139448</v>
      </c>
      <c r="Q33">
        <v>6.3906817453924907</v>
      </c>
      <c r="R33">
        <v>7.6139788002296216</v>
      </c>
      <c r="S33">
        <v>7.821084175946547</v>
      </c>
      <c r="T33">
        <v>0.77977794893617014</v>
      </c>
      <c r="U33">
        <v>58.430616962059396</v>
      </c>
      <c r="V33">
        <v>5.8708451397669599</v>
      </c>
      <c r="W33">
        <v>10.641251485060039</v>
      </c>
      <c r="X33">
        <v>34.829883798867591</v>
      </c>
      <c r="Y33">
        <v>0</v>
      </c>
      <c r="Z33">
        <v>8.3113692223636342</v>
      </c>
      <c r="AA33">
        <v>11.939743789873422</v>
      </c>
      <c r="AB33">
        <v>20.92686405585243</v>
      </c>
      <c r="AC33">
        <v>9.9939842857685761</v>
      </c>
      <c r="AD33">
        <v>9.3525031641662508</v>
      </c>
      <c r="AE33">
        <v>25.139356854813979</v>
      </c>
      <c r="AF33">
        <v>5.9045049828847445</v>
      </c>
      <c r="AG33">
        <v>32.08778760886652</v>
      </c>
      <c r="AH33">
        <v>23.684292201477845</v>
      </c>
      <c r="AI33">
        <v>16.884862847055999</v>
      </c>
      <c r="AJ33">
        <v>0</v>
      </c>
      <c r="AK33">
        <v>29.675661501654854</v>
      </c>
      <c r="AL33">
        <v>46.125148299999992</v>
      </c>
      <c r="AM33">
        <v>8.0946615081481657</v>
      </c>
      <c r="AN33">
        <v>4.1915578417713879E-2</v>
      </c>
      <c r="AO33">
        <v>0</v>
      </c>
      <c r="AP33">
        <v>0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2.1381998262806237</v>
      </c>
      <c r="BA33">
        <v>0.9781042233009708</v>
      </c>
      <c r="BB33">
        <v>2.4716283880308882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926.23429304176295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272.80116737540817</v>
      </c>
      <c r="L34">
        <v>9.6700162534666791</v>
      </c>
      <c r="M34">
        <v>64.02987998710725</v>
      </c>
      <c r="N34">
        <v>53.052298010305847</v>
      </c>
      <c r="O34">
        <v>74.149903220270716</v>
      </c>
      <c r="P34">
        <v>31.440905429139448</v>
      </c>
      <c r="Q34">
        <v>6.3906817453924907</v>
      </c>
      <c r="R34">
        <v>6.373053535389154</v>
      </c>
      <c r="S34">
        <v>7.821084175946547</v>
      </c>
      <c r="T34">
        <v>0.77977794893617014</v>
      </c>
      <c r="U34">
        <v>58.430616962059396</v>
      </c>
      <c r="V34">
        <v>5.8708451397669599</v>
      </c>
      <c r="W34">
        <v>10.641251485060039</v>
      </c>
      <c r="X34">
        <v>34.829883798867591</v>
      </c>
      <c r="Y34">
        <v>0</v>
      </c>
      <c r="Z34">
        <v>8.3113692223636342</v>
      </c>
      <c r="AA34">
        <v>10.742009600000001</v>
      </c>
      <c r="AB34">
        <v>20.92686405585243</v>
      </c>
      <c r="AC34">
        <v>9.9939842857685761</v>
      </c>
      <c r="AD34">
        <v>9.3525031641662508</v>
      </c>
      <c r="AE34">
        <v>25.139356854813979</v>
      </c>
      <c r="AF34">
        <v>5.9045049828847445</v>
      </c>
      <c r="AG34">
        <v>32.08778760886652</v>
      </c>
      <c r="AH34">
        <v>23.684292201477845</v>
      </c>
      <c r="AI34">
        <v>16.884862847055999</v>
      </c>
      <c r="AJ34">
        <v>0</v>
      </c>
      <c r="AK34">
        <v>29.675661501654854</v>
      </c>
      <c r="AL34">
        <v>46.125148299999992</v>
      </c>
      <c r="AM34">
        <v>8.0946615081481657</v>
      </c>
      <c r="AN34">
        <v>4.1915578417713879E-2</v>
      </c>
      <c r="AO34">
        <v>0</v>
      </c>
      <c r="AP34">
        <v>0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2.1381998262806237</v>
      </c>
      <c r="BA34">
        <v>0.9781042233009708</v>
      </c>
      <c r="BB34">
        <v>2.4716283880308882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923.79563358704911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272.80116737540817</v>
      </c>
      <c r="L35">
        <v>9.6701620593963931</v>
      </c>
      <c r="M35">
        <v>35.222939530319742</v>
      </c>
      <c r="N35">
        <v>29.190098349056601</v>
      </c>
      <c r="O35">
        <v>40.771821934648443</v>
      </c>
      <c r="P35">
        <v>31.440905429139448</v>
      </c>
      <c r="Q35">
        <v>5.3210194848236254</v>
      </c>
      <c r="R35">
        <v>5.2703910962004841</v>
      </c>
      <c r="S35">
        <v>6.4879659029315961</v>
      </c>
      <c r="T35">
        <v>0.77977794893617014</v>
      </c>
      <c r="U35">
        <v>58.430616962059396</v>
      </c>
      <c r="V35">
        <v>4.8690668422971743</v>
      </c>
      <c r="W35">
        <v>10.641251485060039</v>
      </c>
      <c r="X35">
        <v>34.829883798867591</v>
      </c>
      <c r="Y35">
        <v>0</v>
      </c>
      <c r="Z35">
        <v>8.3113692223636342</v>
      </c>
      <c r="AA35">
        <v>5.9698718949367109</v>
      </c>
      <c r="AB35">
        <v>20.92686405585243</v>
      </c>
      <c r="AC35">
        <v>9.9939842857685761</v>
      </c>
      <c r="AD35">
        <v>9.3525031641662508</v>
      </c>
      <c r="AE35">
        <v>25.139356854813979</v>
      </c>
      <c r="AF35">
        <v>5.9045049828847445</v>
      </c>
      <c r="AG35">
        <v>32.08778760886652</v>
      </c>
      <c r="AH35">
        <v>23.684292201477845</v>
      </c>
      <c r="AI35">
        <v>2.6292220140495113</v>
      </c>
      <c r="AJ35">
        <v>0</v>
      </c>
      <c r="AK35">
        <v>29.675661501654854</v>
      </c>
      <c r="AL35">
        <v>46.125148299999992</v>
      </c>
      <c r="AM35">
        <v>8.0946615081481657</v>
      </c>
      <c r="AN35">
        <v>4.1915578417713879E-2</v>
      </c>
      <c r="AO35">
        <v>0</v>
      </c>
      <c r="AP35">
        <v>0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1.0714860580357142</v>
      </c>
      <c r="BA35">
        <v>0.9781042233009708</v>
      </c>
      <c r="BB35">
        <v>2.4716283880308882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810.56683689491877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272.80116737540817</v>
      </c>
      <c r="L36">
        <v>9.6701620593963931</v>
      </c>
      <c r="M36">
        <v>35.222407422461536</v>
      </c>
      <c r="N36">
        <v>29.190098349056601</v>
      </c>
      <c r="O36">
        <v>40.777063049434574</v>
      </c>
      <c r="P36">
        <v>31.441406686171675</v>
      </c>
      <c r="Q36">
        <v>5.3210194848236254</v>
      </c>
      <c r="R36">
        <v>5.2703910962004841</v>
      </c>
      <c r="S36">
        <v>6.4879659029315961</v>
      </c>
      <c r="T36">
        <v>0.77977794893617014</v>
      </c>
      <c r="U36">
        <v>58.430616962059396</v>
      </c>
      <c r="V36">
        <v>4.8690668422971743</v>
      </c>
      <c r="W36">
        <v>10.641251485060039</v>
      </c>
      <c r="X36">
        <v>34.829883798867591</v>
      </c>
      <c r="Y36">
        <v>0</v>
      </c>
      <c r="Z36">
        <v>8.3113692223636342</v>
      </c>
      <c r="AA36">
        <v>5.9698718949367109</v>
      </c>
      <c r="AB36">
        <v>20.92686405585243</v>
      </c>
      <c r="AC36">
        <v>9.9939842857685761</v>
      </c>
      <c r="AD36">
        <v>9.3525031641662508</v>
      </c>
      <c r="AE36">
        <v>25.139356854813979</v>
      </c>
      <c r="AF36">
        <v>5.9045049828847445</v>
      </c>
      <c r="AG36">
        <v>32.08778760886652</v>
      </c>
      <c r="AH36">
        <v>23.684292201477845</v>
      </c>
      <c r="AI36">
        <v>1.6432640371100657</v>
      </c>
      <c r="AJ36">
        <v>0</v>
      </c>
      <c r="AK36">
        <v>29.675661501654854</v>
      </c>
      <c r="AL36">
        <v>46.125148299999992</v>
      </c>
      <c r="AM36">
        <v>8.0946615081481657</v>
      </c>
      <c r="AN36">
        <v>4.1915578417713879E-2</v>
      </c>
      <c r="AO36">
        <v>0</v>
      </c>
      <c r="AP36">
        <v>0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0</v>
      </c>
      <c r="BA36">
        <v>0.9781042233009708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808.32638973587257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272.80116737540817</v>
      </c>
      <c r="L37">
        <v>9.6701620593963931</v>
      </c>
      <c r="M37">
        <v>35.222407422461536</v>
      </c>
      <c r="N37">
        <v>29.190098349056601</v>
      </c>
      <c r="O37">
        <v>40.777063049434574</v>
      </c>
      <c r="P37">
        <v>31.441406686171675</v>
      </c>
      <c r="Q37">
        <v>5.3180636958677683</v>
      </c>
      <c r="R37">
        <v>5.2703910962004841</v>
      </c>
      <c r="S37">
        <v>6.4940224345825115</v>
      </c>
      <c r="T37">
        <v>0.77977794893617014</v>
      </c>
      <c r="U37">
        <v>58.430616962059396</v>
      </c>
      <c r="V37">
        <v>4.8690668422971743</v>
      </c>
      <c r="W37">
        <v>10.641251485060039</v>
      </c>
      <c r="X37">
        <v>34.829883798867591</v>
      </c>
      <c r="Y37">
        <v>0</v>
      </c>
      <c r="Z37">
        <v>8.3113692223636342</v>
      </c>
      <c r="AA37">
        <v>5.9698718949367109</v>
      </c>
      <c r="AB37">
        <v>21.181036419741453</v>
      </c>
      <c r="AC37">
        <v>9.9939842857685761</v>
      </c>
      <c r="AD37">
        <v>9.3525031641662508</v>
      </c>
      <c r="AE37">
        <v>25.139356854813979</v>
      </c>
      <c r="AF37">
        <v>5.9045049828847445</v>
      </c>
      <c r="AG37">
        <v>32.08778760886652</v>
      </c>
      <c r="AH37">
        <v>23.684292201477845</v>
      </c>
      <c r="AI37">
        <v>0</v>
      </c>
      <c r="AJ37">
        <v>0</v>
      </c>
      <c r="AK37">
        <v>29.675661501654854</v>
      </c>
      <c r="AL37">
        <v>46.125148299999992</v>
      </c>
      <c r="AM37">
        <v>8.0946615081481657</v>
      </c>
      <c r="AN37">
        <v>4.1915578417713879E-2</v>
      </c>
      <c r="AO37">
        <v>0</v>
      </c>
      <c r="AP37">
        <v>4.0819439184755586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0</v>
      </c>
      <c r="BA37">
        <v>0.9781042233009708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811.02234272382213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272.80116737540817</v>
      </c>
      <c r="L38">
        <v>9.6701620593963931</v>
      </c>
      <c r="M38">
        <v>35.222407422461536</v>
      </c>
      <c r="N38">
        <v>29.190098349056601</v>
      </c>
      <c r="O38">
        <v>40.777063049434574</v>
      </c>
      <c r="P38">
        <v>31.441406686171675</v>
      </c>
      <c r="Q38">
        <v>5.3180636958677683</v>
      </c>
      <c r="R38">
        <v>5.2703910962004841</v>
      </c>
      <c r="S38">
        <v>6.4940224345825115</v>
      </c>
      <c r="T38">
        <v>0.77977794893617014</v>
      </c>
      <c r="U38">
        <v>58.430616962059396</v>
      </c>
      <c r="V38">
        <v>4.863660405882352</v>
      </c>
      <c r="W38">
        <v>10.63876303271501</v>
      </c>
      <c r="X38">
        <v>34.830590048297537</v>
      </c>
      <c r="Y38">
        <v>0</v>
      </c>
      <c r="Z38">
        <v>8.3113692223636342</v>
      </c>
      <c r="AA38">
        <v>5.9698718949367109</v>
      </c>
      <c r="AB38">
        <v>21.181036419741453</v>
      </c>
      <c r="AC38">
        <v>9.9939842857685761</v>
      </c>
      <c r="AD38">
        <v>9.3525031641662508</v>
      </c>
      <c r="AE38">
        <v>25.139356854813979</v>
      </c>
      <c r="AF38">
        <v>5.9045049828847445</v>
      </c>
      <c r="AG38">
        <v>32.08778760886652</v>
      </c>
      <c r="AH38">
        <v>23.684292201477845</v>
      </c>
      <c r="AI38">
        <v>0</v>
      </c>
      <c r="AJ38">
        <v>0</v>
      </c>
      <c r="AK38">
        <v>29.675661501654854</v>
      </c>
      <c r="AL38">
        <v>46.125148299999992</v>
      </c>
      <c r="AM38">
        <v>8.0946615081481657</v>
      </c>
      <c r="AN38">
        <v>4.1915578417713879E-2</v>
      </c>
      <c r="AO38">
        <v>0</v>
      </c>
      <c r="AP38">
        <v>4.0819439184755586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0</v>
      </c>
      <c r="BA38">
        <v>0.9781042233009708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811.01515408449234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272.80116737540817</v>
      </c>
      <c r="L39">
        <v>9.6701620593963931</v>
      </c>
      <c r="M39">
        <v>35.222407422461536</v>
      </c>
      <c r="N39">
        <v>29.190098349056601</v>
      </c>
      <c r="O39">
        <v>40.777063049434574</v>
      </c>
      <c r="P39">
        <v>31.441406686171675</v>
      </c>
      <c r="Q39">
        <v>5.3180636958677683</v>
      </c>
      <c r="R39">
        <v>5.2703910962004841</v>
      </c>
      <c r="S39">
        <v>6.4940224345825115</v>
      </c>
      <c r="T39">
        <v>0.77977794893617014</v>
      </c>
      <c r="U39">
        <v>58.430616962059396</v>
      </c>
      <c r="V39">
        <v>4.863660405882352</v>
      </c>
      <c r="W39">
        <v>10.641251485060039</v>
      </c>
      <c r="X39">
        <v>34.829883798867591</v>
      </c>
      <c r="Y39">
        <v>0</v>
      </c>
      <c r="Z39">
        <v>8.3113692223636342</v>
      </c>
      <c r="AA39">
        <v>5.9416739721519001</v>
      </c>
      <c r="AB39">
        <v>21.181036419741453</v>
      </c>
      <c r="AC39">
        <v>9.9939842857685761</v>
      </c>
      <c r="AD39">
        <v>9.3525031641662508</v>
      </c>
      <c r="AE39">
        <v>25.139356854813979</v>
      </c>
      <c r="AF39">
        <v>5.9045049828847445</v>
      </c>
      <c r="AG39">
        <v>32.08778760886652</v>
      </c>
      <c r="AH39">
        <v>23.684292201477845</v>
      </c>
      <c r="AI39">
        <v>0</v>
      </c>
      <c r="AJ39">
        <v>0</v>
      </c>
      <c r="AK39">
        <v>29.675661501654854</v>
      </c>
      <c r="AL39">
        <v>44.447869881583472</v>
      </c>
      <c r="AM39">
        <v>8.0946615081481657</v>
      </c>
      <c r="AN39">
        <v>4.1915578417713879E-2</v>
      </c>
      <c r="AO39">
        <v>0</v>
      </c>
      <c r="AP39">
        <v>4.0819439184755586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0</v>
      </c>
      <c r="BA39">
        <v>0.9781042233009708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809.31145994620613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272.80116737540817</v>
      </c>
      <c r="L40">
        <v>9.6701620593963931</v>
      </c>
      <c r="M40">
        <v>35.222407422461536</v>
      </c>
      <c r="N40">
        <v>29.190098349056601</v>
      </c>
      <c r="O40">
        <v>40.777063049434574</v>
      </c>
      <c r="P40">
        <v>31.441406686171675</v>
      </c>
      <c r="Q40">
        <v>5.3180636958677683</v>
      </c>
      <c r="R40">
        <v>5.2703910962004841</v>
      </c>
      <c r="S40">
        <v>6.4940224345825115</v>
      </c>
      <c r="T40">
        <v>0.77977794893617014</v>
      </c>
      <c r="U40">
        <v>58.430616962059396</v>
      </c>
      <c r="V40">
        <v>4.863660405882352</v>
      </c>
      <c r="W40">
        <v>10.641251485060039</v>
      </c>
      <c r="X40">
        <v>34.829883798867591</v>
      </c>
      <c r="Y40">
        <v>0</v>
      </c>
      <c r="Z40">
        <v>8.3113692223636342</v>
      </c>
      <c r="AA40">
        <v>5.3710048000000006</v>
      </c>
      <c r="AB40">
        <v>20.92686405585243</v>
      </c>
      <c r="AC40">
        <v>9.9939842857685761</v>
      </c>
      <c r="AD40">
        <v>9.3525031641662508</v>
      </c>
      <c r="AE40">
        <v>25.139356854813979</v>
      </c>
      <c r="AF40">
        <v>5.9045049828847445</v>
      </c>
      <c r="AG40">
        <v>32.08778760886652</v>
      </c>
      <c r="AH40">
        <v>23.684292201477845</v>
      </c>
      <c r="AI40">
        <v>0</v>
      </c>
      <c r="AJ40">
        <v>0</v>
      </c>
      <c r="AK40">
        <v>29.675661501654854</v>
      </c>
      <c r="AL40">
        <v>44.447869881583472</v>
      </c>
      <c r="AM40">
        <v>8.0946615081481657</v>
      </c>
      <c r="AN40">
        <v>4.1915578417713879E-2</v>
      </c>
      <c r="AO40">
        <v>0</v>
      </c>
      <c r="AP40">
        <v>4.0819439184755586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0</v>
      </c>
      <c r="BA40">
        <v>0.9781042233009708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808.48661841016531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272.80116737540817</v>
      </c>
      <c r="L41">
        <v>9.6701620593963931</v>
      </c>
      <c r="M41">
        <v>35.222407422461536</v>
      </c>
      <c r="N41">
        <v>29.190098349056601</v>
      </c>
      <c r="O41">
        <v>40.777063049434574</v>
      </c>
      <c r="P41">
        <v>31.441406686171675</v>
      </c>
      <c r="Q41">
        <v>5.3180636958677683</v>
      </c>
      <c r="R41">
        <v>5.2703910962004841</v>
      </c>
      <c r="S41">
        <v>6.4940224345825115</v>
      </c>
      <c r="T41">
        <v>0.77977794893617014</v>
      </c>
      <c r="U41">
        <v>58.430616962059396</v>
      </c>
      <c r="V41">
        <v>4.863660405882352</v>
      </c>
      <c r="W41">
        <v>10.641251485060039</v>
      </c>
      <c r="X41">
        <v>34.829883798867591</v>
      </c>
      <c r="Y41">
        <v>0</v>
      </c>
      <c r="Z41">
        <v>8.3113692223636342</v>
      </c>
      <c r="AA41">
        <v>0</v>
      </c>
      <c r="AB41">
        <v>20.92686405585243</v>
      </c>
      <c r="AC41">
        <v>9.9939842857685761</v>
      </c>
      <c r="AD41">
        <v>9.3525031641662508</v>
      </c>
      <c r="AE41">
        <v>25.139356854813979</v>
      </c>
      <c r="AF41">
        <v>5.9045049828847445</v>
      </c>
      <c r="AG41">
        <v>32.08778760886652</v>
      </c>
      <c r="AH41">
        <v>23.684292201477845</v>
      </c>
      <c r="AI41">
        <v>0</v>
      </c>
      <c r="AJ41">
        <v>0</v>
      </c>
      <c r="AK41">
        <v>29.675661501654854</v>
      </c>
      <c r="AL41">
        <v>43.609231418416513</v>
      </c>
      <c r="AM41">
        <v>8.0946615081481657</v>
      </c>
      <c r="AN41">
        <v>4.1915578417713879E-2</v>
      </c>
      <c r="AO41">
        <v>0</v>
      </c>
      <c r="AP41">
        <v>0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0</v>
      </c>
      <c r="BA41">
        <v>0.9781042233009708</v>
      </c>
      <c r="BB41">
        <v>2.2834150000000002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798.19503122852268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272.80116737540817</v>
      </c>
      <c r="L42">
        <v>9.6701620593963931</v>
      </c>
      <c r="M42">
        <v>35.222407422461536</v>
      </c>
      <c r="N42">
        <v>29.190098349056601</v>
      </c>
      <c r="O42">
        <v>40.777063049434574</v>
      </c>
      <c r="P42">
        <v>31.441406686171675</v>
      </c>
      <c r="Q42">
        <v>5.3180636958677683</v>
      </c>
      <c r="R42">
        <v>5.2712988793333331</v>
      </c>
      <c r="S42">
        <v>6.4940224345825115</v>
      </c>
      <c r="T42">
        <v>0.77977794893617014</v>
      </c>
      <c r="U42">
        <v>58.430616962059396</v>
      </c>
      <c r="V42">
        <v>4.8690668422971743</v>
      </c>
      <c r="W42">
        <v>10.641251485060039</v>
      </c>
      <c r="X42">
        <v>34.829883798867591</v>
      </c>
      <c r="Y42">
        <v>0</v>
      </c>
      <c r="Z42">
        <v>8.3113692223636342</v>
      </c>
      <c r="AA42">
        <v>0</v>
      </c>
      <c r="AB42">
        <v>20.92686405585243</v>
      </c>
      <c r="AC42">
        <v>4.9969919202138264</v>
      </c>
      <c r="AD42">
        <v>9.3525031641662508</v>
      </c>
      <c r="AE42">
        <v>25.139356854813979</v>
      </c>
      <c r="AF42">
        <v>5.9045049828847445</v>
      </c>
      <c r="AG42">
        <v>32.08778760886652</v>
      </c>
      <c r="AH42">
        <v>23.684292201477845</v>
      </c>
      <c r="AI42">
        <v>0</v>
      </c>
      <c r="AJ42">
        <v>0</v>
      </c>
      <c r="AK42">
        <v>29.675661501654854</v>
      </c>
      <c r="AL42">
        <v>43.609231418416513</v>
      </c>
      <c r="AM42">
        <v>8.0946615081481657</v>
      </c>
      <c r="AN42">
        <v>4.1915578417713879E-2</v>
      </c>
      <c r="AO42">
        <v>0</v>
      </c>
      <c r="AP42">
        <v>0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0</v>
      </c>
      <c r="BA42">
        <v>0.9781042233009708</v>
      </c>
      <c r="BB42">
        <v>2.2834150000000002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793.20435308251569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272.80116737540817</v>
      </c>
      <c r="L43">
        <v>9.6698782301117241</v>
      </c>
      <c r="M43">
        <v>35.222407422461536</v>
      </c>
      <c r="N43">
        <v>29.190098349056601</v>
      </c>
      <c r="O43">
        <v>71.80759536668576</v>
      </c>
      <c r="P43">
        <v>31.441406686171675</v>
      </c>
      <c r="Q43">
        <v>5.3212291645569616</v>
      </c>
      <c r="R43">
        <v>5.2712988793333331</v>
      </c>
      <c r="S43">
        <v>6.4893072705882364</v>
      </c>
      <c r="T43">
        <v>0.77977794893617014</v>
      </c>
      <c r="U43">
        <v>58.430616962059396</v>
      </c>
      <c r="V43">
        <v>4.8690668422971743</v>
      </c>
      <c r="W43">
        <v>10.641251485060039</v>
      </c>
      <c r="X43">
        <v>34.829883798867591</v>
      </c>
      <c r="Y43">
        <v>0</v>
      </c>
      <c r="Z43">
        <v>8.3113692223636342</v>
      </c>
      <c r="AA43">
        <v>0</v>
      </c>
      <c r="AB43">
        <v>13.95124270390162</v>
      </c>
      <c r="AC43">
        <v>4.9969919202138264</v>
      </c>
      <c r="AD43">
        <v>9.3525031641662508</v>
      </c>
      <c r="AE43">
        <v>25.139356854813979</v>
      </c>
      <c r="AF43">
        <v>0</v>
      </c>
      <c r="AG43">
        <v>32.08778760886652</v>
      </c>
      <c r="AH43">
        <v>11.506538843807627</v>
      </c>
      <c r="AI43">
        <v>0</v>
      </c>
      <c r="AJ43">
        <v>0</v>
      </c>
      <c r="AK43">
        <v>29.675661501654854</v>
      </c>
      <c r="AL43">
        <v>43.609231418416513</v>
      </c>
      <c r="AM43">
        <v>8.0946615081481657</v>
      </c>
      <c r="AN43">
        <v>4.1915578417713879E-2</v>
      </c>
      <c r="AO43">
        <v>0</v>
      </c>
      <c r="AP43">
        <v>0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0</v>
      </c>
      <c r="BA43">
        <v>0.47914079999999998</v>
      </c>
      <c r="BB43">
        <v>2.2834150000000002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798.67620875937041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272.80116737540817</v>
      </c>
      <c r="L44">
        <v>9.6699483563063353</v>
      </c>
      <c r="M44">
        <v>35.222407422461536</v>
      </c>
      <c r="N44">
        <v>29.190098349056601</v>
      </c>
      <c r="O44">
        <v>74.149468930438914</v>
      </c>
      <c r="P44">
        <v>31.441406686171675</v>
      </c>
      <c r="Q44">
        <v>5.3212291645569616</v>
      </c>
      <c r="R44">
        <v>5.2712988793333331</v>
      </c>
      <c r="S44">
        <v>6.4893072705882364</v>
      </c>
      <c r="T44">
        <v>0.77977794893617014</v>
      </c>
      <c r="U44">
        <v>58.430616962059396</v>
      </c>
      <c r="V44">
        <v>4.8690668422971743</v>
      </c>
      <c r="W44">
        <v>10.641251485060039</v>
      </c>
      <c r="X44">
        <v>34.829883798867591</v>
      </c>
      <c r="Y44">
        <v>0</v>
      </c>
      <c r="Z44">
        <v>8.3113692223636342</v>
      </c>
      <c r="AA44">
        <v>0</v>
      </c>
      <c r="AB44">
        <v>13.95124270390162</v>
      </c>
      <c r="AC44">
        <v>4.9969919202138264</v>
      </c>
      <c r="AD44">
        <v>9.3525031641662508</v>
      </c>
      <c r="AE44">
        <v>25.139356854813979</v>
      </c>
      <c r="AF44">
        <v>0</v>
      </c>
      <c r="AG44">
        <v>32.08778760886652</v>
      </c>
      <c r="AH44">
        <v>11.506538843807627</v>
      </c>
      <c r="AI44">
        <v>0</v>
      </c>
      <c r="AJ44">
        <v>0</v>
      </c>
      <c r="AK44">
        <v>29.675661501654854</v>
      </c>
      <c r="AL44">
        <v>43.609231418416513</v>
      </c>
      <c r="AM44">
        <v>8.0946615081481657</v>
      </c>
      <c r="AN44">
        <v>4.1915578417713879E-2</v>
      </c>
      <c r="AO44">
        <v>0</v>
      </c>
      <c r="AP44">
        <v>0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0</v>
      </c>
      <c r="BA44">
        <v>0.47914079999999998</v>
      </c>
      <c r="BB44">
        <v>2.2834150000000002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803.59815996716247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272.80116737540817</v>
      </c>
      <c r="L45">
        <v>9.6699483563063353</v>
      </c>
      <c r="M45">
        <v>64.029297656220024</v>
      </c>
      <c r="N45">
        <v>52.143145862313943</v>
      </c>
      <c r="O45">
        <v>74.149468930438914</v>
      </c>
      <c r="P45">
        <v>31.441406686171675</v>
      </c>
      <c r="Q45">
        <v>5.3212291645569616</v>
      </c>
      <c r="R45">
        <v>5.2712988793333331</v>
      </c>
      <c r="S45">
        <v>6.4893072705882364</v>
      </c>
      <c r="T45">
        <v>0.77977794893617014</v>
      </c>
      <c r="U45">
        <v>58.430616962059396</v>
      </c>
      <c r="V45">
        <v>4.8690668422971743</v>
      </c>
      <c r="W45">
        <v>10.641251485060039</v>
      </c>
      <c r="X45">
        <v>34.829883798867591</v>
      </c>
      <c r="Y45">
        <v>0</v>
      </c>
      <c r="Z45">
        <v>8.3113692223636342</v>
      </c>
      <c r="AA45">
        <v>0</v>
      </c>
      <c r="AB45">
        <v>13.95124270390162</v>
      </c>
      <c r="AC45">
        <v>4.9969919202138264</v>
      </c>
      <c r="AD45">
        <v>9.3525031641662508</v>
      </c>
      <c r="AE45">
        <v>25.139356854813979</v>
      </c>
      <c r="AF45">
        <v>0</v>
      </c>
      <c r="AG45">
        <v>32.08778760886652</v>
      </c>
      <c r="AH45">
        <v>11.506538843807627</v>
      </c>
      <c r="AI45">
        <v>0</v>
      </c>
      <c r="AJ45">
        <v>0</v>
      </c>
      <c r="AK45">
        <v>29.675661501654854</v>
      </c>
      <c r="AL45">
        <v>43.609231418416513</v>
      </c>
      <c r="AM45">
        <v>8.0946615081481657</v>
      </c>
      <c r="AN45">
        <v>4.1915578417713879E-2</v>
      </c>
      <c r="AO45">
        <v>0</v>
      </c>
      <c r="AP45">
        <v>0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0</v>
      </c>
      <c r="BA45">
        <v>0.47914079999999998</v>
      </c>
      <c r="BB45">
        <v>2.2834150000000002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855.35809771417826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272.80116737540817</v>
      </c>
      <c r="L46">
        <v>9.6699483563063353</v>
      </c>
      <c r="M46">
        <v>64.029297656220024</v>
      </c>
      <c r="N46">
        <v>53.052298010305847</v>
      </c>
      <c r="O46">
        <v>74.149468930438914</v>
      </c>
      <c r="P46">
        <v>31.441406686171675</v>
      </c>
      <c r="Q46">
        <v>5.3212291645569616</v>
      </c>
      <c r="R46">
        <v>5.2712988793333331</v>
      </c>
      <c r="S46">
        <v>6.4893072705882364</v>
      </c>
      <c r="T46">
        <v>0.77977794893617014</v>
      </c>
      <c r="U46">
        <v>58.430616962059396</v>
      </c>
      <c r="V46">
        <v>4.8690668422971743</v>
      </c>
      <c r="W46">
        <v>10.641251485060039</v>
      </c>
      <c r="X46">
        <v>34.829883798867591</v>
      </c>
      <c r="Y46">
        <v>0</v>
      </c>
      <c r="Z46">
        <v>8.3113692223636342</v>
      </c>
      <c r="AA46">
        <v>0</v>
      </c>
      <c r="AB46">
        <v>13.95124270390162</v>
      </c>
      <c r="AC46">
        <v>4.9969919202138264</v>
      </c>
      <c r="AD46">
        <v>9.3525031641662508</v>
      </c>
      <c r="AE46">
        <v>25.139356854813979</v>
      </c>
      <c r="AF46">
        <v>0</v>
      </c>
      <c r="AG46">
        <v>32.08778760886652</v>
      </c>
      <c r="AH46">
        <v>11.506538843807627</v>
      </c>
      <c r="AI46">
        <v>0</v>
      </c>
      <c r="AJ46">
        <v>0</v>
      </c>
      <c r="AK46">
        <v>29.675661501654854</v>
      </c>
      <c r="AL46">
        <v>43.609231418416513</v>
      </c>
      <c r="AM46">
        <v>8.0946615081481657</v>
      </c>
      <c r="AN46">
        <v>4.1915578417713879E-2</v>
      </c>
      <c r="AO46">
        <v>0</v>
      </c>
      <c r="AP46">
        <v>0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0</v>
      </c>
      <c r="BA46">
        <v>0.47914079999999998</v>
      </c>
      <c r="BB46">
        <v>2.2834150000000002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856.26724986217016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272.80116737540817</v>
      </c>
      <c r="L47">
        <v>9.6699679500232154</v>
      </c>
      <c r="M47">
        <v>64.029297656220024</v>
      </c>
      <c r="N47">
        <v>53.052298010305847</v>
      </c>
      <c r="O47">
        <v>74.149468930438914</v>
      </c>
      <c r="P47">
        <v>31.441406686171675</v>
      </c>
      <c r="Q47">
        <v>5.3212291645569616</v>
      </c>
      <c r="R47">
        <v>5.2712988793333331</v>
      </c>
      <c r="S47">
        <v>6.4893072705882364</v>
      </c>
      <c r="T47">
        <v>0.77977794893617014</v>
      </c>
      <c r="U47">
        <v>58.430616962059396</v>
      </c>
      <c r="V47">
        <v>4.8690668422971743</v>
      </c>
      <c r="W47">
        <v>19.709667967045203</v>
      </c>
      <c r="X47">
        <v>61.139835185526877</v>
      </c>
      <c r="Y47">
        <v>0</v>
      </c>
      <c r="Z47">
        <v>5.5409128149090892</v>
      </c>
      <c r="AA47">
        <v>0</v>
      </c>
      <c r="AB47">
        <v>13.95124270390162</v>
      </c>
      <c r="AC47">
        <v>4.9969919202138264</v>
      </c>
      <c r="AD47">
        <v>9.3525031641662508</v>
      </c>
      <c r="AE47">
        <v>25.139356854813979</v>
      </c>
      <c r="AF47">
        <v>0</v>
      </c>
      <c r="AG47">
        <v>32.08778760886652</v>
      </c>
      <c r="AH47">
        <v>11.506538843807627</v>
      </c>
      <c r="AI47">
        <v>0</v>
      </c>
      <c r="AJ47">
        <v>0</v>
      </c>
      <c r="AK47">
        <v>29.675661501654854</v>
      </c>
      <c r="AL47">
        <v>43.609231418416513</v>
      </c>
      <c r="AM47">
        <v>8.0946615081481657</v>
      </c>
      <c r="AN47">
        <v>4.1915578417713879E-2</v>
      </c>
      <c r="AO47">
        <v>0</v>
      </c>
      <c r="AP47">
        <v>0</v>
      </c>
      <c r="AQ47">
        <v>0</v>
      </c>
      <c r="AR47">
        <v>14.072767799999992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0</v>
      </c>
      <c r="BA47">
        <v>0.47914079999999998</v>
      </c>
      <c r="BB47">
        <v>2.2834150000000002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885.5915351849211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272.80116737540817</v>
      </c>
      <c r="L48">
        <v>9.6701156915055559</v>
      </c>
      <c r="M48">
        <v>64.029297656220024</v>
      </c>
      <c r="N48">
        <v>53.052298010305847</v>
      </c>
      <c r="O48">
        <v>74.149468930438914</v>
      </c>
      <c r="P48">
        <v>31.441406686171675</v>
      </c>
      <c r="Q48">
        <v>5.3212291645569616</v>
      </c>
      <c r="R48">
        <v>5.2712988793333331</v>
      </c>
      <c r="S48">
        <v>6.4893072705882364</v>
      </c>
      <c r="T48">
        <v>0.77977794893617014</v>
      </c>
      <c r="U48">
        <v>58.430616962059396</v>
      </c>
      <c r="V48">
        <v>4.8690668422971743</v>
      </c>
      <c r="W48">
        <v>19.709667967045203</v>
      </c>
      <c r="X48">
        <v>63.011440178206747</v>
      </c>
      <c r="Y48">
        <v>0</v>
      </c>
      <c r="Z48">
        <v>5.5409128149090892</v>
      </c>
      <c r="AA48">
        <v>0</v>
      </c>
      <c r="AB48">
        <v>13.95124270390162</v>
      </c>
      <c r="AC48">
        <v>4.9969919202138264</v>
      </c>
      <c r="AD48">
        <v>9.3525031641662508</v>
      </c>
      <c r="AE48">
        <v>25.139356854813979</v>
      </c>
      <c r="AF48">
        <v>0</v>
      </c>
      <c r="AG48">
        <v>32.08778760886652</v>
      </c>
      <c r="AH48">
        <v>11.506538843807627</v>
      </c>
      <c r="AI48">
        <v>0</v>
      </c>
      <c r="AJ48">
        <v>0</v>
      </c>
      <c r="AK48">
        <v>29.675661501654854</v>
      </c>
      <c r="AL48">
        <v>43.609231418416513</v>
      </c>
      <c r="AM48">
        <v>8.0946615081481657</v>
      </c>
      <c r="AN48">
        <v>4.1915578417713879E-2</v>
      </c>
      <c r="AO48">
        <v>0</v>
      </c>
      <c r="AP48">
        <v>0</v>
      </c>
      <c r="AQ48">
        <v>0</v>
      </c>
      <c r="AR48">
        <v>14.072767799999992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</v>
      </c>
      <c r="BA48">
        <v>0.47914079999999998</v>
      </c>
      <c r="BB48">
        <v>2.2834150000000002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887.46328791908331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272.80116737540817</v>
      </c>
      <c r="L49">
        <v>9.6699550256574565</v>
      </c>
      <c r="M49">
        <v>64.029297656220024</v>
      </c>
      <c r="N49">
        <v>53.052298010305847</v>
      </c>
      <c r="O49">
        <v>74.149468930438914</v>
      </c>
      <c r="P49">
        <v>31.441406686171675</v>
      </c>
      <c r="Q49">
        <v>5.3212291645569616</v>
      </c>
      <c r="R49">
        <v>5.2712988793333331</v>
      </c>
      <c r="S49">
        <v>6.4893072705882364</v>
      </c>
      <c r="T49">
        <v>0.77977794893617014</v>
      </c>
      <c r="U49">
        <v>58.430616962059396</v>
      </c>
      <c r="V49">
        <v>4.8690668422971743</v>
      </c>
      <c r="W49">
        <v>19.709667967045203</v>
      </c>
      <c r="X49">
        <v>63.011440178206747</v>
      </c>
      <c r="Y49">
        <v>0</v>
      </c>
      <c r="Z49">
        <v>5.5409128149090892</v>
      </c>
      <c r="AA49">
        <v>0</v>
      </c>
      <c r="AB49">
        <v>6.9756213519508101</v>
      </c>
      <c r="AC49">
        <v>4.9969919202138264</v>
      </c>
      <c r="AD49">
        <v>9.3525031641662508</v>
      </c>
      <c r="AE49">
        <v>25.139356854813979</v>
      </c>
      <c r="AF49">
        <v>0</v>
      </c>
      <c r="AG49">
        <v>32.08778760886652</v>
      </c>
      <c r="AH49">
        <v>11.506538843807627</v>
      </c>
      <c r="AI49">
        <v>0</v>
      </c>
      <c r="AJ49">
        <v>0</v>
      </c>
      <c r="AK49">
        <v>29.675661501654854</v>
      </c>
      <c r="AL49">
        <v>43.609231418416513</v>
      </c>
      <c r="AM49">
        <v>8.0946615081481657</v>
      </c>
      <c r="AN49">
        <v>4.1915578417713879E-2</v>
      </c>
      <c r="AO49">
        <v>0</v>
      </c>
      <c r="AP49">
        <v>0</v>
      </c>
      <c r="AQ49">
        <v>0</v>
      </c>
      <c r="AR49">
        <v>14.072767799999992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</v>
      </c>
      <c r="BA49">
        <v>0.47914079999999998</v>
      </c>
      <c r="BB49">
        <v>2.2834150000000002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880.48750590128441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272.80116737540817</v>
      </c>
      <c r="L50">
        <v>9.6700895832953453</v>
      </c>
      <c r="M50">
        <v>64.029297656220024</v>
      </c>
      <c r="N50">
        <v>53.052298010305847</v>
      </c>
      <c r="O50">
        <v>74.149468930438914</v>
      </c>
      <c r="P50">
        <v>31.441406686171675</v>
      </c>
      <c r="Q50">
        <v>5.3212291645569616</v>
      </c>
      <c r="R50">
        <v>5.2712988793333331</v>
      </c>
      <c r="S50">
        <v>6.4893072705882364</v>
      </c>
      <c r="T50">
        <v>0.77977794893617014</v>
      </c>
      <c r="U50">
        <v>58.430616962059396</v>
      </c>
      <c r="V50">
        <v>4.8690668422971743</v>
      </c>
      <c r="W50">
        <v>19.709667967045203</v>
      </c>
      <c r="X50">
        <v>63.011440178206747</v>
      </c>
      <c r="Y50">
        <v>0</v>
      </c>
      <c r="Z50">
        <v>5.5409128149090892</v>
      </c>
      <c r="AA50">
        <v>0</v>
      </c>
      <c r="AB50">
        <v>6.9756213519508101</v>
      </c>
      <c r="AC50">
        <v>4.9969919202138264</v>
      </c>
      <c r="AD50">
        <v>9.3525031641662508</v>
      </c>
      <c r="AE50">
        <v>25.139356854813979</v>
      </c>
      <c r="AF50">
        <v>0</v>
      </c>
      <c r="AG50">
        <v>32.08778760886652</v>
      </c>
      <c r="AH50">
        <v>11.506538843807627</v>
      </c>
      <c r="AI50">
        <v>0</v>
      </c>
      <c r="AJ50">
        <v>0</v>
      </c>
      <c r="AK50">
        <v>29.675661501654854</v>
      </c>
      <c r="AL50">
        <v>43.609231418416513</v>
      </c>
      <c r="AM50">
        <v>8.0946615081481657</v>
      </c>
      <c r="AN50">
        <v>4.1915578417713879E-2</v>
      </c>
      <c r="AO50">
        <v>0</v>
      </c>
      <c r="AP50">
        <v>0</v>
      </c>
      <c r="AQ50">
        <v>0</v>
      </c>
      <c r="AR50">
        <v>14.072767799999992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</v>
      </c>
      <c r="BA50">
        <v>0.47914079999999998</v>
      </c>
      <c r="BB50">
        <v>2.2834150000000002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880.48764045892233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272.80116737540817</v>
      </c>
      <c r="L51">
        <v>9.6698821505264974</v>
      </c>
      <c r="M51">
        <v>64.029297656220024</v>
      </c>
      <c r="N51">
        <v>53.052298010305847</v>
      </c>
      <c r="O51">
        <v>74.149468930438914</v>
      </c>
      <c r="P51">
        <v>31.441477512939066</v>
      </c>
      <c r="Q51">
        <v>5.3212291645569616</v>
      </c>
      <c r="R51">
        <v>5.2712988793333331</v>
      </c>
      <c r="S51">
        <v>6.4893072705882364</v>
      </c>
      <c r="T51">
        <v>0.77977794893617014</v>
      </c>
      <c r="U51">
        <v>58.430616962059396</v>
      </c>
      <c r="V51">
        <v>4.867285823058447</v>
      </c>
      <c r="W51">
        <v>19.709667967045203</v>
      </c>
      <c r="X51">
        <v>63.011440178206747</v>
      </c>
      <c r="Y51">
        <v>0</v>
      </c>
      <c r="Z51">
        <v>8.3113692223636342</v>
      </c>
      <c r="AA51">
        <v>0</v>
      </c>
      <c r="AB51">
        <v>6.9756213519508101</v>
      </c>
      <c r="AC51">
        <v>4.9969919202138264</v>
      </c>
      <c r="AD51">
        <v>4.6762511369317039</v>
      </c>
      <c r="AE51">
        <v>25.139356854813979</v>
      </c>
      <c r="AF51">
        <v>0</v>
      </c>
      <c r="AG51">
        <v>32.08778760886652</v>
      </c>
      <c r="AH51">
        <v>11.506538843807627</v>
      </c>
      <c r="AI51">
        <v>0</v>
      </c>
      <c r="AJ51">
        <v>0</v>
      </c>
      <c r="AK51">
        <v>29.675661501654854</v>
      </c>
      <c r="AL51">
        <v>37.738757699999994</v>
      </c>
      <c r="AM51">
        <v>8.0946615081481657</v>
      </c>
      <c r="AN51">
        <v>4.1915578417713879E-2</v>
      </c>
      <c r="AO51">
        <v>0</v>
      </c>
      <c r="AP51">
        <v>0</v>
      </c>
      <c r="AQ51">
        <v>0</v>
      </c>
      <c r="AR51">
        <v>14.072767799999992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</v>
      </c>
      <c r="BA51">
        <v>0.47914079999999998</v>
      </c>
      <c r="BB51">
        <v>2.2834150000000002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872.70945349548549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272.80116737540817</v>
      </c>
      <c r="L52">
        <v>9.6698821505264974</v>
      </c>
      <c r="M52">
        <v>64.029297656220024</v>
      </c>
      <c r="N52">
        <v>53.052298010305847</v>
      </c>
      <c r="O52">
        <v>74.149468930438914</v>
      </c>
      <c r="P52">
        <v>31.441406686171675</v>
      </c>
      <c r="Q52">
        <v>5.3212291645569616</v>
      </c>
      <c r="R52">
        <v>5.2712988793333331</v>
      </c>
      <c r="S52">
        <v>6.4893072705882364</v>
      </c>
      <c r="T52">
        <v>0.77977794893617014</v>
      </c>
      <c r="U52">
        <v>58.430616962059396</v>
      </c>
      <c r="V52">
        <v>4.867285823058447</v>
      </c>
      <c r="W52">
        <v>19.709667967045203</v>
      </c>
      <c r="X52">
        <v>63.011440178206747</v>
      </c>
      <c r="Y52">
        <v>0</v>
      </c>
      <c r="Z52">
        <v>8.3113692223636342</v>
      </c>
      <c r="AA52">
        <v>0</v>
      </c>
      <c r="AB52">
        <v>6.9756213519508101</v>
      </c>
      <c r="AC52">
        <v>4.9969919202138264</v>
      </c>
      <c r="AD52">
        <v>4.6762511369317039</v>
      </c>
      <c r="AE52">
        <v>25.139356854813979</v>
      </c>
      <c r="AF52">
        <v>0</v>
      </c>
      <c r="AG52">
        <v>32.08778760886652</v>
      </c>
      <c r="AH52">
        <v>11.506538843807627</v>
      </c>
      <c r="AI52">
        <v>0</v>
      </c>
      <c r="AJ52">
        <v>0</v>
      </c>
      <c r="AK52">
        <v>29.675661501654854</v>
      </c>
      <c r="AL52">
        <v>37.738757699999994</v>
      </c>
      <c r="AM52">
        <v>8.0946615081481657</v>
      </c>
      <c r="AN52">
        <v>4.1915578417713879E-2</v>
      </c>
      <c r="AO52">
        <v>0</v>
      </c>
      <c r="AP52">
        <v>0</v>
      </c>
      <c r="AQ52">
        <v>0</v>
      </c>
      <c r="AR52">
        <v>14.072767799999992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0</v>
      </c>
      <c r="BA52">
        <v>0.47914079999999998</v>
      </c>
      <c r="BB52">
        <v>2.2834150000000002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872.70938266871815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272.80116737540817</v>
      </c>
      <c r="L53">
        <v>9.6698821505264974</v>
      </c>
      <c r="M53">
        <v>64.029297656220024</v>
      </c>
      <c r="N53">
        <v>53.052298010305847</v>
      </c>
      <c r="O53">
        <v>74.149851935023776</v>
      </c>
      <c r="P53">
        <v>31.441406686171675</v>
      </c>
      <c r="Q53">
        <v>5.3212291645569616</v>
      </c>
      <c r="R53">
        <v>5.2712988793333331</v>
      </c>
      <c r="S53">
        <v>6.4893072705882364</v>
      </c>
      <c r="T53">
        <v>0.77977794893617014</v>
      </c>
      <c r="U53">
        <v>58.430616962059396</v>
      </c>
      <c r="V53">
        <v>4.867285823058447</v>
      </c>
      <c r="W53">
        <v>19.709667967045203</v>
      </c>
      <c r="X53">
        <v>63.011440178206747</v>
      </c>
      <c r="Y53">
        <v>0</v>
      </c>
      <c r="Z53">
        <v>8.3113692223636342</v>
      </c>
      <c r="AA53">
        <v>0</v>
      </c>
      <c r="AB53">
        <v>6.9756213519508101</v>
      </c>
      <c r="AC53">
        <v>4.9969919202138264</v>
      </c>
      <c r="AD53">
        <v>4.6762511369317039</v>
      </c>
      <c r="AE53">
        <v>25.139356854813979</v>
      </c>
      <c r="AF53">
        <v>0</v>
      </c>
      <c r="AG53">
        <v>32.08778760886652</v>
      </c>
      <c r="AH53">
        <v>11.506538843807627</v>
      </c>
      <c r="AI53">
        <v>0</v>
      </c>
      <c r="AJ53">
        <v>0</v>
      </c>
      <c r="AK53">
        <v>29.675661501654854</v>
      </c>
      <c r="AL53">
        <v>37.738757699999994</v>
      </c>
      <c r="AM53">
        <v>8.0946615081481657</v>
      </c>
      <c r="AN53">
        <v>4.1915578417713879E-2</v>
      </c>
      <c r="AO53">
        <v>0</v>
      </c>
      <c r="AP53">
        <v>0</v>
      </c>
      <c r="AQ53">
        <v>0</v>
      </c>
      <c r="AR53">
        <v>14.072767799999992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0</v>
      </c>
      <c r="BA53">
        <v>0.47914079999999998</v>
      </c>
      <c r="BB53">
        <v>2.2834150000000002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872.70976567330297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272.80116737540817</v>
      </c>
      <c r="L54">
        <v>9.6700895832953453</v>
      </c>
      <c r="M54">
        <v>64.029297656220024</v>
      </c>
      <c r="N54">
        <v>53.052298010305847</v>
      </c>
      <c r="O54">
        <v>74.149468930438914</v>
      </c>
      <c r="P54">
        <v>31.441406686171675</v>
      </c>
      <c r="Q54">
        <v>5.3212291645569616</v>
      </c>
      <c r="R54">
        <v>5.2712988793333331</v>
      </c>
      <c r="S54">
        <v>6.4893072705882364</v>
      </c>
      <c r="T54">
        <v>0.77977794893617014</v>
      </c>
      <c r="U54">
        <v>58.430616962059396</v>
      </c>
      <c r="V54">
        <v>4.867285823058447</v>
      </c>
      <c r="W54">
        <v>19.709667967045203</v>
      </c>
      <c r="X54">
        <v>63.011440178206747</v>
      </c>
      <c r="Y54">
        <v>0</v>
      </c>
      <c r="Z54">
        <v>8.3113692223636342</v>
      </c>
      <c r="AA54">
        <v>0</v>
      </c>
      <c r="AB54">
        <v>6.9756213519508101</v>
      </c>
      <c r="AC54">
        <v>4.9969919202138264</v>
      </c>
      <c r="AD54">
        <v>4.6762511369317039</v>
      </c>
      <c r="AE54">
        <v>25.139356854813979</v>
      </c>
      <c r="AF54">
        <v>0</v>
      </c>
      <c r="AG54">
        <v>32.08778760886652</v>
      </c>
      <c r="AH54">
        <v>11.506538843807627</v>
      </c>
      <c r="AI54">
        <v>0</v>
      </c>
      <c r="AJ54">
        <v>0</v>
      </c>
      <c r="AK54">
        <v>29.675661501654854</v>
      </c>
      <c r="AL54">
        <v>37.738757699999994</v>
      </c>
      <c r="AM54">
        <v>8.0946615081481657</v>
      </c>
      <c r="AN54">
        <v>4.1915578417713879E-2</v>
      </c>
      <c r="AO54">
        <v>0</v>
      </c>
      <c r="AP54">
        <v>0</v>
      </c>
      <c r="AQ54">
        <v>0</v>
      </c>
      <c r="AR54">
        <v>14.072767799999992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0</v>
      </c>
      <c r="BA54">
        <v>0.47914079999999998</v>
      </c>
      <c r="BB54">
        <v>2.2834150000000002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872.70959010148692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272.80116737540817</v>
      </c>
      <c r="L55">
        <v>9.6699833387163405</v>
      </c>
      <c r="M55">
        <v>64.029297656220024</v>
      </c>
      <c r="N55">
        <v>53.052298010305847</v>
      </c>
      <c r="O55">
        <v>74.149468930438914</v>
      </c>
      <c r="P55">
        <v>31.441406686171675</v>
      </c>
      <c r="Q55">
        <v>5.3212291645569616</v>
      </c>
      <c r="R55">
        <v>5.2712988793333331</v>
      </c>
      <c r="S55">
        <v>6.4893072705882364</v>
      </c>
      <c r="T55">
        <v>0.77977794893617014</v>
      </c>
      <c r="U55">
        <v>58.430616962059396</v>
      </c>
      <c r="V55">
        <v>4.867285823058447</v>
      </c>
      <c r="W55">
        <v>19.709667967045203</v>
      </c>
      <c r="X55">
        <v>63.011440178206747</v>
      </c>
      <c r="Y55">
        <v>0</v>
      </c>
      <c r="Z55">
        <v>8.3113692223636342</v>
      </c>
      <c r="AA55">
        <v>0</v>
      </c>
      <c r="AB55">
        <v>6.9756213519508101</v>
      </c>
      <c r="AC55">
        <v>4.9969919202138264</v>
      </c>
      <c r="AD55">
        <v>4.6762511369317039</v>
      </c>
      <c r="AE55">
        <v>25.139356854813979</v>
      </c>
      <c r="AF55">
        <v>0</v>
      </c>
      <c r="AG55">
        <v>32.08778760886652</v>
      </c>
      <c r="AH55">
        <v>11.506538843807627</v>
      </c>
      <c r="AI55">
        <v>0</v>
      </c>
      <c r="AJ55">
        <v>0</v>
      </c>
      <c r="AK55">
        <v>29.675661501654854</v>
      </c>
      <c r="AL55">
        <v>37.738757699999994</v>
      </c>
      <c r="AM55">
        <v>8.0946615081481657</v>
      </c>
      <c r="AN55">
        <v>4.1915578417713879E-2</v>
      </c>
      <c r="AO55">
        <v>0</v>
      </c>
      <c r="AP55">
        <v>0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0</v>
      </c>
      <c r="BA55">
        <v>0.47914079999999998</v>
      </c>
      <c r="BB55">
        <v>2.2834150000000002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875.99312958906376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272.80116737540817</v>
      </c>
      <c r="L56">
        <v>9.6701358038676766</v>
      </c>
      <c r="M56">
        <v>64.029297656220024</v>
      </c>
      <c r="N56">
        <v>53.052298010305847</v>
      </c>
      <c r="O56">
        <v>74.149468930438914</v>
      </c>
      <c r="P56">
        <v>31.441406686171675</v>
      </c>
      <c r="Q56">
        <v>5.3212291645569616</v>
      </c>
      <c r="R56">
        <v>5.2712988793333331</v>
      </c>
      <c r="S56">
        <v>6.4893072705882364</v>
      </c>
      <c r="T56">
        <v>0.77977794893617014</v>
      </c>
      <c r="U56">
        <v>58.430616962059396</v>
      </c>
      <c r="V56">
        <v>4.867285823058447</v>
      </c>
      <c r="W56">
        <v>19.709667967045203</v>
      </c>
      <c r="X56">
        <v>63.011440178206747</v>
      </c>
      <c r="Y56">
        <v>0</v>
      </c>
      <c r="Z56">
        <v>8.3113692223636342</v>
      </c>
      <c r="AA56">
        <v>0</v>
      </c>
      <c r="AB56">
        <v>6.9756213519508101</v>
      </c>
      <c r="AC56">
        <v>4.9969919202138264</v>
      </c>
      <c r="AD56">
        <v>4.6762511369317039</v>
      </c>
      <c r="AE56">
        <v>25.139356854813979</v>
      </c>
      <c r="AF56">
        <v>0</v>
      </c>
      <c r="AG56">
        <v>32.08778760886652</v>
      </c>
      <c r="AH56">
        <v>23.013077242863165</v>
      </c>
      <c r="AI56">
        <v>0</v>
      </c>
      <c r="AJ56">
        <v>0</v>
      </c>
      <c r="AK56">
        <v>29.675661501654854</v>
      </c>
      <c r="AL56">
        <v>37.738757699999994</v>
      </c>
      <c r="AM56">
        <v>8.0946615081481657</v>
      </c>
      <c r="AN56">
        <v>4.1915578417713879E-2</v>
      </c>
      <c r="AO56">
        <v>0</v>
      </c>
      <c r="AP56">
        <v>0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0</v>
      </c>
      <c r="BA56">
        <v>0.94829949999999996</v>
      </c>
      <c r="BB56">
        <v>2.2834150000000002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887.96897915327054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272.80116737540817</v>
      </c>
      <c r="L57">
        <v>9.6701433294859562</v>
      </c>
      <c r="M57">
        <v>64.029297656220024</v>
      </c>
      <c r="N57">
        <v>53.052298010305847</v>
      </c>
      <c r="O57">
        <v>74.149468930438914</v>
      </c>
      <c r="P57">
        <v>31.441406686171675</v>
      </c>
      <c r="Q57">
        <v>5.3212291645569616</v>
      </c>
      <c r="R57">
        <v>5.2712988793333331</v>
      </c>
      <c r="S57">
        <v>6.4893072705882364</v>
      </c>
      <c r="T57">
        <v>0.77977794893617014</v>
      </c>
      <c r="U57">
        <v>58.430616962059396</v>
      </c>
      <c r="V57">
        <v>4.867285823058447</v>
      </c>
      <c r="W57">
        <v>19.709667967045203</v>
      </c>
      <c r="X57">
        <v>63.011440178206747</v>
      </c>
      <c r="Y57">
        <v>0</v>
      </c>
      <c r="Z57">
        <v>5.5409128149090892</v>
      </c>
      <c r="AA57">
        <v>0</v>
      </c>
      <c r="AB57">
        <v>6.9756213519508101</v>
      </c>
      <c r="AC57">
        <v>4.9969919202138264</v>
      </c>
      <c r="AD57">
        <v>4.6762511369317039</v>
      </c>
      <c r="AE57">
        <v>25.139356854813979</v>
      </c>
      <c r="AF57">
        <v>0</v>
      </c>
      <c r="AG57">
        <v>32.08778760886652</v>
      </c>
      <c r="AH57">
        <v>23.013077242863165</v>
      </c>
      <c r="AI57">
        <v>0</v>
      </c>
      <c r="AJ57">
        <v>0</v>
      </c>
      <c r="AK57">
        <v>29.675661501654854</v>
      </c>
      <c r="AL57">
        <v>37.738757699999994</v>
      </c>
      <c r="AM57">
        <v>8.0946615081481657</v>
      </c>
      <c r="AN57">
        <v>4.1915578417713879E-2</v>
      </c>
      <c r="AO57">
        <v>0</v>
      </c>
      <c r="AP57">
        <v>0</v>
      </c>
      <c r="AQ57">
        <v>0</v>
      </c>
      <c r="AR57">
        <v>17.356413532155788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0</v>
      </c>
      <c r="BA57">
        <v>0.94829949999999996</v>
      </c>
      <c r="BB57">
        <v>2.2834150000000002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885.19853027143427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272.80116737540817</v>
      </c>
      <c r="L58">
        <v>9.6699914142630892</v>
      </c>
      <c r="M58">
        <v>64.029297656220024</v>
      </c>
      <c r="N58">
        <v>53.052298010305847</v>
      </c>
      <c r="O58">
        <v>74.149468930438914</v>
      </c>
      <c r="P58">
        <v>31.441406686171675</v>
      </c>
      <c r="Q58">
        <v>5.3212291645569616</v>
      </c>
      <c r="R58">
        <v>5.2712988793333331</v>
      </c>
      <c r="S58">
        <v>6.4893072705882364</v>
      </c>
      <c r="T58">
        <v>0.77977794893617014</v>
      </c>
      <c r="U58">
        <v>58.430616962059396</v>
      </c>
      <c r="V58">
        <v>4.867285823058447</v>
      </c>
      <c r="W58">
        <v>19.709667967045203</v>
      </c>
      <c r="X58">
        <v>63.011440178206747</v>
      </c>
      <c r="Y58">
        <v>0</v>
      </c>
      <c r="Z58">
        <v>5.5409128149090892</v>
      </c>
      <c r="AA58">
        <v>0</v>
      </c>
      <c r="AB58">
        <v>6.9756213519508101</v>
      </c>
      <c r="AC58">
        <v>4.9969919202138264</v>
      </c>
      <c r="AD58">
        <v>4.6762511369317039</v>
      </c>
      <c r="AE58">
        <v>25.139356854813979</v>
      </c>
      <c r="AF58">
        <v>0</v>
      </c>
      <c r="AG58">
        <v>32.08778760886652</v>
      </c>
      <c r="AH58">
        <v>34.519615641918705</v>
      </c>
      <c r="AI58">
        <v>0</v>
      </c>
      <c r="AJ58">
        <v>0</v>
      </c>
      <c r="AK58">
        <v>29.675661501654854</v>
      </c>
      <c r="AL58">
        <v>37.738757699999994</v>
      </c>
      <c r="AM58">
        <v>8.0946615081481657</v>
      </c>
      <c r="AN58">
        <v>4.1915578417713879E-2</v>
      </c>
      <c r="AO58">
        <v>0</v>
      </c>
      <c r="AP58">
        <v>0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0</v>
      </c>
      <c r="BA58">
        <v>1.4221988628762539</v>
      </c>
      <c r="BB58">
        <v>2.2834150000000002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894.59880860029909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272.80116737540817</v>
      </c>
      <c r="L59">
        <v>9.6699429221659781</v>
      </c>
      <c r="M59">
        <v>64.029297656220024</v>
      </c>
      <c r="N59">
        <v>53.052298010305847</v>
      </c>
      <c r="O59">
        <v>74.149468930438914</v>
      </c>
      <c r="P59">
        <v>31.441406686171675</v>
      </c>
      <c r="Q59">
        <v>5.3212291645569616</v>
      </c>
      <c r="R59">
        <v>5.268860336013784</v>
      </c>
      <c r="S59">
        <v>6.4893072705882364</v>
      </c>
      <c r="T59">
        <v>0.77977794893617014</v>
      </c>
      <c r="U59">
        <v>58.430616962059396</v>
      </c>
      <c r="V59">
        <v>5.9661908852097127</v>
      </c>
      <c r="W59">
        <v>19.709667967045203</v>
      </c>
      <c r="X59">
        <v>63.011440178206747</v>
      </c>
      <c r="Y59">
        <v>0</v>
      </c>
      <c r="Z59">
        <v>5.5409128149090892</v>
      </c>
      <c r="AA59">
        <v>0</v>
      </c>
      <c r="AB59">
        <v>6.9756213519508101</v>
      </c>
      <c r="AC59">
        <v>4.9969919202138264</v>
      </c>
      <c r="AD59">
        <v>4.6762511369317039</v>
      </c>
      <c r="AE59">
        <v>25.139356854813979</v>
      </c>
      <c r="AF59">
        <v>0</v>
      </c>
      <c r="AG59">
        <v>32.08778760886652</v>
      </c>
      <c r="AH59">
        <v>34.519615641918705</v>
      </c>
      <c r="AI59">
        <v>0</v>
      </c>
      <c r="AJ59">
        <v>0</v>
      </c>
      <c r="AK59">
        <v>29.675661501654854</v>
      </c>
      <c r="AL59">
        <v>37.738757699999994</v>
      </c>
      <c r="AM59">
        <v>8.0946615081481657</v>
      </c>
      <c r="AN59">
        <v>4.1915578417713879E-2</v>
      </c>
      <c r="AO59">
        <v>0</v>
      </c>
      <c r="AP59">
        <v>0.27212971168185579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0</v>
      </c>
      <c r="BA59">
        <v>1.4221988628762539</v>
      </c>
      <c r="BB59">
        <v>2.2834150000000002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895.9673563387156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272.80116737540817</v>
      </c>
      <c r="L60">
        <v>9.6699969874728495</v>
      </c>
      <c r="M60">
        <v>64.029297656220024</v>
      </c>
      <c r="N60">
        <v>53.052298010305847</v>
      </c>
      <c r="O60">
        <v>74.149468930438914</v>
      </c>
      <c r="P60">
        <v>31.441406686171675</v>
      </c>
      <c r="Q60">
        <v>5.3212291645569616</v>
      </c>
      <c r="R60">
        <v>9.5847614680165663</v>
      </c>
      <c r="S60">
        <v>6.4893072705882364</v>
      </c>
      <c r="T60">
        <v>1.4196514113712373</v>
      </c>
      <c r="U60">
        <v>58.430616962059396</v>
      </c>
      <c r="V60">
        <v>5.9661908852097127</v>
      </c>
      <c r="W60">
        <v>19.709667967045203</v>
      </c>
      <c r="X60">
        <v>63.011440178206747</v>
      </c>
      <c r="Y60">
        <v>0</v>
      </c>
      <c r="Z60">
        <v>5.5409128149090892</v>
      </c>
      <c r="AA60">
        <v>0</v>
      </c>
      <c r="AB60">
        <v>6.9756213519508101</v>
      </c>
      <c r="AC60">
        <v>4.9969919202138264</v>
      </c>
      <c r="AD60">
        <v>4.6762511369317039</v>
      </c>
      <c r="AE60">
        <v>25.139356854813979</v>
      </c>
      <c r="AF60">
        <v>0</v>
      </c>
      <c r="AG60">
        <v>32.08778760886652</v>
      </c>
      <c r="AH60">
        <v>34.519615641918705</v>
      </c>
      <c r="AI60">
        <v>0</v>
      </c>
      <c r="AJ60">
        <v>0</v>
      </c>
      <c r="AK60">
        <v>29.675661501654854</v>
      </c>
      <c r="AL60">
        <v>37.738757699999994</v>
      </c>
      <c r="AM60">
        <v>8.0946615081481657</v>
      </c>
      <c r="AN60">
        <v>4.1915578417713879E-2</v>
      </c>
      <c r="AO60">
        <v>0</v>
      </c>
      <c r="AP60">
        <v>0.27212971168185579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0</v>
      </c>
      <c r="BA60">
        <v>1.4221988628762539</v>
      </c>
      <c r="BB60">
        <v>2.4616217953667956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901.10139179382702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272.80116737540817</v>
      </c>
      <c r="L61">
        <v>17.5</v>
      </c>
      <c r="M61">
        <v>54.421907100476069</v>
      </c>
      <c r="N61">
        <v>53.052298010305847</v>
      </c>
      <c r="O61">
        <v>74.149468930438914</v>
      </c>
      <c r="P61">
        <v>31.441406686171675</v>
      </c>
      <c r="Q61">
        <v>9.3807710192578693</v>
      </c>
      <c r="R61">
        <v>9.5847614680165663</v>
      </c>
      <c r="S61">
        <v>11.784688990654205</v>
      </c>
      <c r="T61">
        <v>1.4196514113712373</v>
      </c>
      <c r="U61">
        <v>58.430616962059396</v>
      </c>
      <c r="V61">
        <v>5.9661908852097127</v>
      </c>
      <c r="W61">
        <v>19.709667967045203</v>
      </c>
      <c r="X61">
        <v>63.011440178206747</v>
      </c>
      <c r="Y61">
        <v>0</v>
      </c>
      <c r="Z61">
        <v>5.5409128149090892</v>
      </c>
      <c r="AA61">
        <v>0</v>
      </c>
      <c r="AB61">
        <v>6.9756213519508101</v>
      </c>
      <c r="AC61">
        <v>4.9969919202138264</v>
      </c>
      <c r="AD61">
        <v>4.6762511369317039</v>
      </c>
      <c r="AE61">
        <v>25.139356854813979</v>
      </c>
      <c r="AF61">
        <v>0</v>
      </c>
      <c r="AG61">
        <v>32.08778760886652</v>
      </c>
      <c r="AH61">
        <v>34.519615641918705</v>
      </c>
      <c r="AI61">
        <v>0</v>
      </c>
      <c r="AJ61">
        <v>0</v>
      </c>
      <c r="AK61">
        <v>29.675661501654854</v>
      </c>
      <c r="AL61">
        <v>37.738757699999994</v>
      </c>
      <c r="AM61">
        <v>8.0946615081481657</v>
      </c>
      <c r="AN61">
        <v>4.1915578417713879E-2</v>
      </c>
      <c r="AO61">
        <v>0</v>
      </c>
      <c r="AP61">
        <v>0.544258984175642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0</v>
      </c>
      <c r="BA61">
        <v>1.4221988628762539</v>
      </c>
      <c r="BB61">
        <v>2.4616217953667956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908.95105709787106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272.80116737540817</v>
      </c>
      <c r="L62">
        <v>17.499974051260928</v>
      </c>
      <c r="M62">
        <v>44.822961857273285</v>
      </c>
      <c r="N62">
        <v>53.052298010305847</v>
      </c>
      <c r="O62">
        <v>74.149468930438914</v>
      </c>
      <c r="P62">
        <v>31.441406686171675</v>
      </c>
      <c r="Q62">
        <v>9.6409961480127908</v>
      </c>
      <c r="R62">
        <v>9.5847614680165663</v>
      </c>
      <c r="S62">
        <v>11.784688990654205</v>
      </c>
      <c r="T62">
        <v>1.4196514113712373</v>
      </c>
      <c r="U62">
        <v>58.430616962059396</v>
      </c>
      <c r="V62">
        <v>5.9661908852097127</v>
      </c>
      <c r="W62">
        <v>19.709667967045203</v>
      </c>
      <c r="X62">
        <v>63.011440178206747</v>
      </c>
      <c r="Y62">
        <v>0</v>
      </c>
      <c r="Z62">
        <v>5.5409128149090892</v>
      </c>
      <c r="AA62">
        <v>5.9698718949367109</v>
      </c>
      <c r="AB62">
        <v>6.9756213519508101</v>
      </c>
      <c r="AC62">
        <v>4.9969919202138264</v>
      </c>
      <c r="AD62">
        <v>4.6762511369317039</v>
      </c>
      <c r="AE62">
        <v>25.139356854813979</v>
      </c>
      <c r="AF62">
        <v>0</v>
      </c>
      <c r="AG62">
        <v>32.08778760886652</v>
      </c>
      <c r="AH62">
        <v>34.519615641918705</v>
      </c>
      <c r="AI62">
        <v>0</v>
      </c>
      <c r="AJ62">
        <v>0</v>
      </c>
      <c r="AK62">
        <v>29.675661501654854</v>
      </c>
      <c r="AL62">
        <v>37.738757699999994</v>
      </c>
      <c r="AM62">
        <v>8.0946615081481657</v>
      </c>
      <c r="AN62">
        <v>4.1915578417713879E-2</v>
      </c>
      <c r="AO62">
        <v>0</v>
      </c>
      <c r="AP62">
        <v>0.544258984175642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0</v>
      </c>
      <c r="BA62">
        <v>1.4221988628762539</v>
      </c>
      <c r="BB62">
        <v>2.4616217953667956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905.58218292962067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319.23483370271776</v>
      </c>
      <c r="L63">
        <v>17.499974051260928</v>
      </c>
      <c r="M63">
        <v>38.277527842658593</v>
      </c>
      <c r="N63">
        <v>53.052298010305847</v>
      </c>
      <c r="O63">
        <v>74.149468930438914</v>
      </c>
      <c r="P63">
        <v>31.441406686171675</v>
      </c>
      <c r="Q63">
        <v>9.6409961480127908</v>
      </c>
      <c r="R63">
        <v>9.5847614680165663</v>
      </c>
      <c r="S63">
        <v>11.784688990654205</v>
      </c>
      <c r="T63">
        <v>1.4196514113712373</v>
      </c>
      <c r="U63">
        <v>58.430616962059396</v>
      </c>
      <c r="V63">
        <v>5.9661908852097127</v>
      </c>
      <c r="W63">
        <v>19.709667967045203</v>
      </c>
      <c r="X63">
        <v>63.011440178206747</v>
      </c>
      <c r="Y63">
        <v>0</v>
      </c>
      <c r="Z63">
        <v>5.5409128149090892</v>
      </c>
      <c r="AA63">
        <v>7.418700555696204</v>
      </c>
      <c r="AB63">
        <v>6.9756213519508101</v>
      </c>
      <c r="AC63">
        <v>4.9969919202138264</v>
      </c>
      <c r="AD63">
        <v>4.6762511369317039</v>
      </c>
      <c r="AE63">
        <v>25.139356854813979</v>
      </c>
      <c r="AF63">
        <v>0</v>
      </c>
      <c r="AG63">
        <v>32.08778760886652</v>
      </c>
      <c r="AH63">
        <v>34.519615641918705</v>
      </c>
      <c r="AI63">
        <v>0</v>
      </c>
      <c r="AJ63">
        <v>0</v>
      </c>
      <c r="AK63">
        <v>29.675661501654854</v>
      </c>
      <c r="AL63">
        <v>37.738757699999994</v>
      </c>
      <c r="AM63">
        <v>8.0946615081481657</v>
      </c>
      <c r="AN63">
        <v>4.1915578417713879E-2</v>
      </c>
      <c r="AO63">
        <v>0</v>
      </c>
      <c r="AP63">
        <v>4.0819439184755586</v>
      </c>
      <c r="AQ63">
        <v>0</v>
      </c>
      <c r="AR63">
        <v>14.77640601431159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0</v>
      </c>
      <c r="BA63">
        <v>1.4221988628762539</v>
      </c>
      <c r="BB63">
        <v>2.5516811293436295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950.54698817135193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367.60467334445843</v>
      </c>
      <c r="L64">
        <v>17.499974051260928</v>
      </c>
      <c r="M64">
        <v>38.277527842658593</v>
      </c>
      <c r="N64">
        <v>53.052298010305847</v>
      </c>
      <c r="O64">
        <v>74.149468930438914</v>
      </c>
      <c r="P64">
        <v>31.441406686171675</v>
      </c>
      <c r="Q64">
        <v>9.6409961480127908</v>
      </c>
      <c r="R64">
        <v>9.5847614680165663</v>
      </c>
      <c r="S64">
        <v>11.784688990654205</v>
      </c>
      <c r="T64">
        <v>1.4196514113712373</v>
      </c>
      <c r="U64">
        <v>58.430616962059396</v>
      </c>
      <c r="V64">
        <v>5.9661908852097127</v>
      </c>
      <c r="W64">
        <v>19.709667967045203</v>
      </c>
      <c r="X64">
        <v>63.011440178206747</v>
      </c>
      <c r="Y64">
        <v>0</v>
      </c>
      <c r="Z64">
        <v>5.5409128149090892</v>
      </c>
      <c r="AA64">
        <v>11.939743789873422</v>
      </c>
      <c r="AB64">
        <v>6.9756213519508101</v>
      </c>
      <c r="AC64">
        <v>9.9939842857685761</v>
      </c>
      <c r="AD64">
        <v>4.6762511369317039</v>
      </c>
      <c r="AE64">
        <v>25.139356854813979</v>
      </c>
      <c r="AF64">
        <v>0</v>
      </c>
      <c r="AG64">
        <v>32.08778760886652</v>
      </c>
      <c r="AH64">
        <v>34.519615641918705</v>
      </c>
      <c r="AI64">
        <v>0</v>
      </c>
      <c r="AJ64">
        <v>0</v>
      </c>
      <c r="AK64">
        <v>29.675661501654854</v>
      </c>
      <c r="AL64">
        <v>37.738757699999994</v>
      </c>
      <c r="AM64">
        <v>8.0946615081481657</v>
      </c>
      <c r="AN64">
        <v>4.1915578417713879E-2</v>
      </c>
      <c r="AO64">
        <v>0</v>
      </c>
      <c r="AP64">
        <v>4.0819439184755586</v>
      </c>
      <c r="AQ64">
        <v>0</v>
      </c>
      <c r="AR64">
        <v>14.77640601431159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0</v>
      </c>
      <c r="BA64">
        <v>1.4221988628762539</v>
      </c>
      <c r="BB64">
        <v>2.5516811293436295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1008.4348634128245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367.60981561795251</v>
      </c>
      <c r="L65">
        <v>17.499974051260928</v>
      </c>
      <c r="M65">
        <v>38.275763003741979</v>
      </c>
      <c r="N65">
        <v>53.052298010305847</v>
      </c>
      <c r="O65">
        <v>74.149468930438914</v>
      </c>
      <c r="P65">
        <v>31.441406686171675</v>
      </c>
      <c r="Q65">
        <v>9.6409961480127908</v>
      </c>
      <c r="R65">
        <v>9.5847614680165663</v>
      </c>
      <c r="S65">
        <v>11.784688990654205</v>
      </c>
      <c r="T65">
        <v>1.4196514113712373</v>
      </c>
      <c r="U65">
        <v>58.430616962059396</v>
      </c>
      <c r="V65">
        <v>5.9661908852097127</v>
      </c>
      <c r="W65">
        <v>19.709667967045203</v>
      </c>
      <c r="X65">
        <v>63.011440178206747</v>
      </c>
      <c r="Y65">
        <v>0</v>
      </c>
      <c r="Z65">
        <v>5.5409128149090892</v>
      </c>
      <c r="AA65">
        <v>11.939743789873422</v>
      </c>
      <c r="AB65">
        <v>13.95124270390162</v>
      </c>
      <c r="AC65">
        <v>9.9939842857685761</v>
      </c>
      <c r="AD65">
        <v>4.6762511369317039</v>
      </c>
      <c r="AE65">
        <v>25.49130756490397</v>
      </c>
      <c r="AF65">
        <v>0</v>
      </c>
      <c r="AG65">
        <v>32.08778760886652</v>
      </c>
      <c r="AH65">
        <v>34.519615641918705</v>
      </c>
      <c r="AI65">
        <v>0</v>
      </c>
      <c r="AJ65">
        <v>0</v>
      </c>
      <c r="AK65">
        <v>29.675661501654854</v>
      </c>
      <c r="AL65">
        <v>37.738757699999994</v>
      </c>
      <c r="AM65">
        <v>8.0946615081481657</v>
      </c>
      <c r="AN65">
        <v>4.1915578417713879E-2</v>
      </c>
      <c r="AO65">
        <v>0</v>
      </c>
      <c r="AP65">
        <v>4.0819439184755586</v>
      </c>
      <c r="AQ65">
        <v>0</v>
      </c>
      <c r="AR65">
        <v>14.77640601431159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0</v>
      </c>
      <c r="BA65">
        <v>1.4221988628762539</v>
      </c>
      <c r="BB65">
        <v>2.5516811293436295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1015.7658129094428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415.97980855901005</v>
      </c>
      <c r="L66">
        <v>17.499974051260928</v>
      </c>
      <c r="M66">
        <v>38.275763003741979</v>
      </c>
      <c r="N66">
        <v>53.052298010305847</v>
      </c>
      <c r="O66">
        <v>74.149468930438914</v>
      </c>
      <c r="P66">
        <v>31.441406686171675</v>
      </c>
      <c r="Q66">
        <v>9.6409961480127908</v>
      </c>
      <c r="R66">
        <v>9.5847614680165663</v>
      </c>
      <c r="S66">
        <v>11.784688990654205</v>
      </c>
      <c r="T66">
        <v>1.4196514113712373</v>
      </c>
      <c r="U66">
        <v>58.430616962059396</v>
      </c>
      <c r="V66">
        <v>5.9661908852097127</v>
      </c>
      <c r="W66">
        <v>19.709667967045203</v>
      </c>
      <c r="X66">
        <v>63.011440178206747</v>
      </c>
      <c r="Y66">
        <v>0</v>
      </c>
      <c r="Z66">
        <v>5.5409128149090892</v>
      </c>
      <c r="AA66">
        <v>11.939743789873422</v>
      </c>
      <c r="AB66">
        <v>13.95124270390162</v>
      </c>
      <c r="AC66">
        <v>9.9939842857685761</v>
      </c>
      <c r="AD66">
        <v>4.6762511369317039</v>
      </c>
      <c r="AE66">
        <v>25.49130756490397</v>
      </c>
      <c r="AF66">
        <v>0</v>
      </c>
      <c r="AG66">
        <v>32.08778760886652</v>
      </c>
      <c r="AH66">
        <v>34.519615641918705</v>
      </c>
      <c r="AI66">
        <v>0</v>
      </c>
      <c r="AJ66">
        <v>0</v>
      </c>
      <c r="AK66">
        <v>29.675661501654854</v>
      </c>
      <c r="AL66">
        <v>37.738757699999994</v>
      </c>
      <c r="AM66">
        <v>8.0946615081481657</v>
      </c>
      <c r="AN66">
        <v>4.1915578417713879E-2</v>
      </c>
      <c r="AO66">
        <v>0</v>
      </c>
      <c r="AP66">
        <v>0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0</v>
      </c>
      <c r="BA66">
        <v>1.4221988628762539</v>
      </c>
      <c r="BB66">
        <v>2.5516811293436295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1060.053861932025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415.97980855901005</v>
      </c>
      <c r="L67">
        <v>17.499974051260928</v>
      </c>
      <c r="M67">
        <v>38.275763003741979</v>
      </c>
      <c r="N67">
        <v>53.052298010305847</v>
      </c>
      <c r="O67">
        <v>74.149468930438914</v>
      </c>
      <c r="P67">
        <v>31.441406686171675</v>
      </c>
      <c r="Q67">
        <v>9.6409961480127908</v>
      </c>
      <c r="R67">
        <v>9.5847614680165663</v>
      </c>
      <c r="S67">
        <v>11.784688990654205</v>
      </c>
      <c r="T67">
        <v>1.4196514113712373</v>
      </c>
      <c r="U67">
        <v>58.430616962059396</v>
      </c>
      <c r="V67">
        <v>5.9661908852097127</v>
      </c>
      <c r="W67">
        <v>19.709667967045203</v>
      </c>
      <c r="X67">
        <v>63.011440178206747</v>
      </c>
      <c r="Y67">
        <v>0</v>
      </c>
      <c r="Z67">
        <v>2.7704564074545446</v>
      </c>
      <c r="AA67">
        <v>17.909615684810134</v>
      </c>
      <c r="AB67">
        <v>13.95124270390162</v>
      </c>
      <c r="AC67">
        <v>9.9939842857685761</v>
      </c>
      <c r="AD67">
        <v>4.6762511369317039</v>
      </c>
      <c r="AE67">
        <v>25.49130756490397</v>
      </c>
      <c r="AF67">
        <v>0</v>
      </c>
      <c r="AG67">
        <v>32.08778760886652</v>
      </c>
      <c r="AH67">
        <v>34.519615641918705</v>
      </c>
      <c r="AI67">
        <v>0</v>
      </c>
      <c r="AJ67">
        <v>0</v>
      </c>
      <c r="AK67">
        <v>29.675661501654854</v>
      </c>
      <c r="AL67">
        <v>37.738757699999994</v>
      </c>
      <c r="AM67">
        <v>8.0946615081481657</v>
      </c>
      <c r="AN67">
        <v>4.1915578417713879E-2</v>
      </c>
      <c r="AO67">
        <v>0</v>
      </c>
      <c r="AP67">
        <v>5.4425942336371165E-2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0</v>
      </c>
      <c r="BA67">
        <v>1.4221988628762539</v>
      </c>
      <c r="BB67">
        <v>2.5516811293436295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1063.3077033618433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415.97980855901005</v>
      </c>
      <c r="L68">
        <v>17.499974051260928</v>
      </c>
      <c r="M68">
        <v>38.275763003741979</v>
      </c>
      <c r="N68">
        <v>53.052298010305847</v>
      </c>
      <c r="O68">
        <v>74.149468930438914</v>
      </c>
      <c r="P68">
        <v>31.441406686171675</v>
      </c>
      <c r="Q68">
        <v>9.6409961480127908</v>
      </c>
      <c r="R68">
        <v>9.5847614680165663</v>
      </c>
      <c r="S68">
        <v>11.784688990654205</v>
      </c>
      <c r="T68">
        <v>1.4196514113712373</v>
      </c>
      <c r="U68">
        <v>58.430616962059396</v>
      </c>
      <c r="V68">
        <v>5.9661908852097127</v>
      </c>
      <c r="W68">
        <v>19.709667967045203</v>
      </c>
      <c r="X68">
        <v>63.011440178206747</v>
      </c>
      <c r="Y68">
        <v>0</v>
      </c>
      <c r="Z68">
        <v>2.7704564074545446</v>
      </c>
      <c r="AA68">
        <v>17.909615684810134</v>
      </c>
      <c r="AB68">
        <v>13.95124270390162</v>
      </c>
      <c r="AC68">
        <v>9.9939842857685761</v>
      </c>
      <c r="AD68">
        <v>4.6762511369317039</v>
      </c>
      <c r="AE68">
        <v>25.49130756490397</v>
      </c>
      <c r="AF68">
        <v>0</v>
      </c>
      <c r="AG68">
        <v>32.08778760886652</v>
      </c>
      <c r="AH68">
        <v>34.519615641918705</v>
      </c>
      <c r="AI68">
        <v>0</v>
      </c>
      <c r="AJ68">
        <v>0</v>
      </c>
      <c r="AK68">
        <v>29.675661501654854</v>
      </c>
      <c r="AL68">
        <v>37.738757699999994</v>
      </c>
      <c r="AM68">
        <v>8.0946615081481657</v>
      </c>
      <c r="AN68">
        <v>4.1915578417713879E-2</v>
      </c>
      <c r="AO68">
        <v>0</v>
      </c>
      <c r="AP68">
        <v>5.4425942336371165E-2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0</v>
      </c>
      <c r="BA68">
        <v>1.4221988628762539</v>
      </c>
      <c r="BB68">
        <v>2.5516811293436295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1063.3077033618433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464.34951193767995</v>
      </c>
      <c r="L69">
        <v>17.499974051260928</v>
      </c>
      <c r="M69">
        <v>38.275763003741979</v>
      </c>
      <c r="N69">
        <v>53.052298010305847</v>
      </c>
      <c r="O69">
        <v>74.149468930438914</v>
      </c>
      <c r="P69">
        <v>31.441406686171675</v>
      </c>
      <c r="Q69">
        <v>9.6409961480127908</v>
      </c>
      <c r="R69">
        <v>9.5847614680165663</v>
      </c>
      <c r="S69">
        <v>11.784688990654205</v>
      </c>
      <c r="T69">
        <v>1.4196514113712373</v>
      </c>
      <c r="U69">
        <v>58.430616962059396</v>
      </c>
      <c r="V69">
        <v>5.9661908852097127</v>
      </c>
      <c r="W69">
        <v>19.709667967045203</v>
      </c>
      <c r="X69">
        <v>63.011440178206747</v>
      </c>
      <c r="Y69">
        <v>0</v>
      </c>
      <c r="Z69">
        <v>2.7704564074545446</v>
      </c>
      <c r="AA69">
        <v>17.909615684810134</v>
      </c>
      <c r="AB69">
        <v>13.95124270390162</v>
      </c>
      <c r="AC69">
        <v>9.9939842857685761</v>
      </c>
      <c r="AD69">
        <v>4.6762511369317039</v>
      </c>
      <c r="AE69">
        <v>25.49130756490397</v>
      </c>
      <c r="AF69">
        <v>0</v>
      </c>
      <c r="AG69">
        <v>32.08778760886652</v>
      </c>
      <c r="AH69">
        <v>34.519615641918705</v>
      </c>
      <c r="AI69">
        <v>0</v>
      </c>
      <c r="AJ69">
        <v>0</v>
      </c>
      <c r="AK69">
        <v>29.675661501654854</v>
      </c>
      <c r="AL69">
        <v>37.738757699999994</v>
      </c>
      <c r="AM69">
        <v>8.0946615081481657</v>
      </c>
      <c r="AN69">
        <v>4.1915578417713879E-2</v>
      </c>
      <c r="AO69">
        <v>0</v>
      </c>
      <c r="AP69">
        <v>5.4425942336371165E-2</v>
      </c>
      <c r="AQ69">
        <v>0</v>
      </c>
      <c r="AR69">
        <v>17.356413532155788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0</v>
      </c>
      <c r="BA69">
        <v>1.4221988628762539</v>
      </c>
      <c r="BB69">
        <v>2.5516811293436295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1114.2574142583574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464.35177845187269</v>
      </c>
      <c r="L70">
        <v>17.499974051260928</v>
      </c>
      <c r="M70">
        <v>38.275763003741979</v>
      </c>
      <c r="N70">
        <v>53.052298010305847</v>
      </c>
      <c r="O70">
        <v>74.149468930438914</v>
      </c>
      <c r="P70">
        <v>31.441406686171675</v>
      </c>
      <c r="Q70">
        <v>9.6409961480127908</v>
      </c>
      <c r="R70">
        <v>9.5847614680165663</v>
      </c>
      <c r="S70">
        <v>11.784688990654205</v>
      </c>
      <c r="T70">
        <v>1.4196514113712373</v>
      </c>
      <c r="U70">
        <v>58.430616962059396</v>
      </c>
      <c r="V70">
        <v>5.9661908852097127</v>
      </c>
      <c r="W70">
        <v>19.709667967045203</v>
      </c>
      <c r="X70">
        <v>63.011440178206747</v>
      </c>
      <c r="Y70">
        <v>0</v>
      </c>
      <c r="Z70">
        <v>2.7704564074545446</v>
      </c>
      <c r="AA70">
        <v>17.909615684810134</v>
      </c>
      <c r="AB70">
        <v>13.95124270390162</v>
      </c>
      <c r="AC70">
        <v>9.9939842857685761</v>
      </c>
      <c r="AD70">
        <v>4.6762511369317039</v>
      </c>
      <c r="AE70">
        <v>25.49130756490397</v>
      </c>
      <c r="AF70">
        <v>0</v>
      </c>
      <c r="AG70">
        <v>32.08778760886652</v>
      </c>
      <c r="AH70">
        <v>34.519615641918705</v>
      </c>
      <c r="AI70">
        <v>0</v>
      </c>
      <c r="AJ70">
        <v>0</v>
      </c>
      <c r="AK70">
        <v>29.675661501654854</v>
      </c>
      <c r="AL70">
        <v>37.738757699999994</v>
      </c>
      <c r="AM70">
        <v>8.0946615081481657</v>
      </c>
      <c r="AN70">
        <v>4.1915578417713879E-2</v>
      </c>
      <c r="AO70">
        <v>0</v>
      </c>
      <c r="AP70">
        <v>5.4425942336371165E-2</v>
      </c>
      <c r="AQ70">
        <v>0</v>
      </c>
      <c r="AR70">
        <v>17.356413532155788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0</v>
      </c>
      <c r="BA70">
        <v>1.4221988628762539</v>
      </c>
      <c r="BB70">
        <v>2.5516811293436295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1114.2596807725502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0.51073883478260873</v>
      </c>
      <c r="K71">
        <v>495.57320466729567</v>
      </c>
      <c r="L71">
        <v>17.499974051260928</v>
      </c>
      <c r="M71">
        <v>38.275763003741979</v>
      </c>
      <c r="N71">
        <v>53.052298010305847</v>
      </c>
      <c r="O71">
        <v>74.149468930438914</v>
      </c>
      <c r="P71">
        <v>31.441406686171675</v>
      </c>
      <c r="Q71">
        <v>9.6409961480127908</v>
      </c>
      <c r="R71">
        <v>9.5847614680165663</v>
      </c>
      <c r="S71">
        <v>11.784688990654205</v>
      </c>
      <c r="T71">
        <v>1.4196514113712373</v>
      </c>
      <c r="U71">
        <v>58.430616962059396</v>
      </c>
      <c r="V71">
        <v>5.9661908852097127</v>
      </c>
      <c r="W71">
        <v>19.709667967045203</v>
      </c>
      <c r="X71">
        <v>63.011440178206747</v>
      </c>
      <c r="Y71">
        <v>0</v>
      </c>
      <c r="Z71">
        <v>2.7704564074545446</v>
      </c>
      <c r="AA71">
        <v>17.909615684810134</v>
      </c>
      <c r="AB71">
        <v>13.95124270390162</v>
      </c>
      <c r="AC71">
        <v>9.9939842857685761</v>
      </c>
      <c r="AD71">
        <v>8.7018938845352629</v>
      </c>
      <c r="AE71">
        <v>25.49130756490397</v>
      </c>
      <c r="AF71">
        <v>0</v>
      </c>
      <c r="AG71">
        <v>32.08778760886652</v>
      </c>
      <c r="AH71">
        <v>34.519615641918705</v>
      </c>
      <c r="AI71">
        <v>0</v>
      </c>
      <c r="AJ71">
        <v>0</v>
      </c>
      <c r="AK71">
        <v>29.675661501654854</v>
      </c>
      <c r="AL71">
        <v>37.738757699999994</v>
      </c>
      <c r="AM71">
        <v>8.0946615081481657</v>
      </c>
      <c r="AN71">
        <v>4.1915578417713879E-2</v>
      </c>
      <c r="AO71">
        <v>0</v>
      </c>
      <c r="AP71">
        <v>0.97966652286661127</v>
      </c>
      <c r="AQ71">
        <v>0</v>
      </c>
      <c r="AR71">
        <v>17.356413532155788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1.0714860580357142</v>
      </c>
      <c r="BA71">
        <v>1.4221988628762539</v>
      </c>
      <c r="BB71">
        <v>2.5516811293436295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1152.0142152089254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495.57008863454757</v>
      </c>
      <c r="L72">
        <v>17.499974051260928</v>
      </c>
      <c r="M72">
        <v>38.275763003741979</v>
      </c>
      <c r="N72">
        <v>53.052298010305847</v>
      </c>
      <c r="O72">
        <v>74.149468930438914</v>
      </c>
      <c r="P72">
        <v>31.441406686171675</v>
      </c>
      <c r="Q72">
        <v>9.6409961480127908</v>
      </c>
      <c r="R72">
        <v>9.5847614680165663</v>
      </c>
      <c r="S72">
        <v>11.784688990654205</v>
      </c>
      <c r="T72">
        <v>1.4196514113712373</v>
      </c>
      <c r="U72">
        <v>58.430616962059396</v>
      </c>
      <c r="V72">
        <v>5.9661908852097127</v>
      </c>
      <c r="W72">
        <v>19.709667967045203</v>
      </c>
      <c r="X72">
        <v>63.011440178206747</v>
      </c>
      <c r="Y72">
        <v>0</v>
      </c>
      <c r="Z72">
        <v>2.7704564074545446</v>
      </c>
      <c r="AA72">
        <v>17.909615684810134</v>
      </c>
      <c r="AB72">
        <v>13.95124270390162</v>
      </c>
      <c r="AC72">
        <v>9.9939842857685761</v>
      </c>
      <c r="AD72">
        <v>9.3728345650449008</v>
      </c>
      <c r="AE72">
        <v>25.49130756490397</v>
      </c>
      <c r="AF72">
        <v>0</v>
      </c>
      <c r="AG72">
        <v>32.08778760886652</v>
      </c>
      <c r="AH72">
        <v>34.519615641918705</v>
      </c>
      <c r="AI72">
        <v>0</v>
      </c>
      <c r="AJ72">
        <v>0</v>
      </c>
      <c r="AK72">
        <v>29.675661501654854</v>
      </c>
      <c r="AL72">
        <v>37.738757699999994</v>
      </c>
      <c r="AM72">
        <v>8.0946615081481657</v>
      </c>
      <c r="AN72">
        <v>4.1915578417713879E-2</v>
      </c>
      <c r="AO72">
        <v>0</v>
      </c>
      <c r="AP72">
        <v>0.97966652286661127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2.1381998262806237</v>
      </c>
      <c r="BA72">
        <v>1.4221988628762539</v>
      </c>
      <c r="BB72">
        <v>2.5516811293436295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1150.658007272305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495.56946217815289</v>
      </c>
      <c r="L73">
        <v>17.5</v>
      </c>
      <c r="M73">
        <v>38.275763003741979</v>
      </c>
      <c r="N73">
        <v>53.052298010305847</v>
      </c>
      <c r="O73">
        <v>74.149468930438914</v>
      </c>
      <c r="P73">
        <v>31.441406686171675</v>
      </c>
      <c r="Q73">
        <v>9.6409961480127908</v>
      </c>
      <c r="R73">
        <v>9.5847614680165663</v>
      </c>
      <c r="S73">
        <v>11.784688990654205</v>
      </c>
      <c r="T73">
        <v>1.4196514113712373</v>
      </c>
      <c r="U73">
        <v>58.430616962059396</v>
      </c>
      <c r="V73">
        <v>5.9661908852097127</v>
      </c>
      <c r="W73">
        <v>19.709667967045203</v>
      </c>
      <c r="X73">
        <v>63.011440178206747</v>
      </c>
      <c r="Y73">
        <v>0</v>
      </c>
      <c r="Z73">
        <v>2.7704564074545446</v>
      </c>
      <c r="AA73">
        <v>17.909615684810134</v>
      </c>
      <c r="AB73">
        <v>13.95124270390162</v>
      </c>
      <c r="AC73">
        <v>9.9939842857685761</v>
      </c>
      <c r="AD73">
        <v>9.3741900511236675</v>
      </c>
      <c r="AE73">
        <v>25.49130756490397</v>
      </c>
      <c r="AF73">
        <v>0</v>
      </c>
      <c r="AG73">
        <v>32.08778760886652</v>
      </c>
      <c r="AH73">
        <v>34.519615641918705</v>
      </c>
      <c r="AI73">
        <v>0</v>
      </c>
      <c r="AJ73">
        <v>0</v>
      </c>
      <c r="AK73">
        <v>29.675661501654854</v>
      </c>
      <c r="AL73">
        <v>37.738757699999994</v>
      </c>
      <c r="AM73">
        <v>8.0946615081481657</v>
      </c>
      <c r="AN73">
        <v>4.1915578417713879E-2</v>
      </c>
      <c r="AO73">
        <v>0</v>
      </c>
      <c r="AP73">
        <v>4.2452213062966031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2.1381998262806237</v>
      </c>
      <c r="BA73">
        <v>1.4221988628762539</v>
      </c>
      <c r="BB73">
        <v>2.5516811293436295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1153.9243170341581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495.56946217815289</v>
      </c>
      <c r="L74">
        <v>17.5</v>
      </c>
      <c r="M74">
        <v>38.275763003741979</v>
      </c>
      <c r="N74">
        <v>53.052298010305847</v>
      </c>
      <c r="O74">
        <v>74.149468930438914</v>
      </c>
      <c r="P74">
        <v>31.441406686171675</v>
      </c>
      <c r="Q74">
        <v>9.6409961480127908</v>
      </c>
      <c r="R74">
        <v>9.5847614680165663</v>
      </c>
      <c r="S74">
        <v>11.784688990654205</v>
      </c>
      <c r="T74">
        <v>1.4196514113712373</v>
      </c>
      <c r="U74">
        <v>58.430616962059396</v>
      </c>
      <c r="V74">
        <v>5.9661908852097127</v>
      </c>
      <c r="W74">
        <v>19.709667967045203</v>
      </c>
      <c r="X74">
        <v>63.011440178206747</v>
      </c>
      <c r="Y74">
        <v>0</v>
      </c>
      <c r="Z74">
        <v>2.7704564074545446</v>
      </c>
      <c r="AA74">
        <v>17.909615684810134</v>
      </c>
      <c r="AB74">
        <v>13.95124270390162</v>
      </c>
      <c r="AC74">
        <v>9.9939842857685761</v>
      </c>
      <c r="AD74">
        <v>9.3741900511236675</v>
      </c>
      <c r="AE74">
        <v>25.49130756490397</v>
      </c>
      <c r="AF74">
        <v>0</v>
      </c>
      <c r="AG74">
        <v>32.08778760886652</v>
      </c>
      <c r="AH74">
        <v>34.519615641918705</v>
      </c>
      <c r="AI74">
        <v>0</v>
      </c>
      <c r="AJ74">
        <v>0</v>
      </c>
      <c r="AK74">
        <v>29.675661501654854</v>
      </c>
      <c r="AL74">
        <v>37.738757699999994</v>
      </c>
      <c r="AM74">
        <v>8.0946615081481657</v>
      </c>
      <c r="AN74">
        <v>4.1915578417713879E-2</v>
      </c>
      <c r="AO74">
        <v>0</v>
      </c>
      <c r="AP74">
        <v>4.2452213062966031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2.1381998262806237</v>
      </c>
      <c r="BA74">
        <v>1.3731540476190474</v>
      </c>
      <c r="BB74">
        <v>2.5516811293436295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1153.8752722189008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495.56946217815289</v>
      </c>
      <c r="L75">
        <v>17.499965504547937</v>
      </c>
      <c r="M75">
        <v>38.275763003741979</v>
      </c>
      <c r="N75">
        <v>53.052298010305847</v>
      </c>
      <c r="O75">
        <v>74.149468930438914</v>
      </c>
      <c r="P75">
        <v>31.441406686171675</v>
      </c>
      <c r="Q75">
        <v>9.6409961480127908</v>
      </c>
      <c r="R75">
        <v>9.5847614680165663</v>
      </c>
      <c r="S75">
        <v>11.784688990654205</v>
      </c>
      <c r="T75">
        <v>1.4196514113712373</v>
      </c>
      <c r="U75">
        <v>58.430616962059396</v>
      </c>
      <c r="V75">
        <v>5.9661908852097127</v>
      </c>
      <c r="W75">
        <v>19.709667967045203</v>
      </c>
      <c r="X75">
        <v>63.011440178206747</v>
      </c>
      <c r="Y75">
        <v>0</v>
      </c>
      <c r="Z75">
        <v>2.7704564074545446</v>
      </c>
      <c r="AA75">
        <v>16.113014400000004</v>
      </c>
      <c r="AB75">
        <v>20.92686405585243</v>
      </c>
      <c r="AC75">
        <v>9.9939842857685761</v>
      </c>
      <c r="AD75">
        <v>9.3741900511236675</v>
      </c>
      <c r="AE75">
        <v>25.49130756490397</v>
      </c>
      <c r="AF75">
        <v>0</v>
      </c>
      <c r="AG75">
        <v>32.08778760886652</v>
      </c>
      <c r="AH75">
        <v>34.519615641918705</v>
      </c>
      <c r="AI75">
        <v>0</v>
      </c>
      <c r="AJ75">
        <v>0</v>
      </c>
      <c r="AK75">
        <v>29.675661501654854</v>
      </c>
      <c r="AL75">
        <v>36.061479281583473</v>
      </c>
      <c r="AM75">
        <v>8.0946615081481657</v>
      </c>
      <c r="AN75">
        <v>4.1915578417713879E-2</v>
      </c>
      <c r="AO75">
        <v>0</v>
      </c>
      <c r="AP75">
        <v>0.43540753869096932</v>
      </c>
      <c r="AQ75">
        <v>2.4965434487833025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2.1381998262806237</v>
      </c>
      <c r="BA75">
        <v>1.3731540476190474</v>
      </c>
      <c r="BB75">
        <v>2.5516811293436295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1156.0637090533507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495.56946217815289</v>
      </c>
      <c r="L76">
        <v>17.5</v>
      </c>
      <c r="M76">
        <v>38.275763003741979</v>
      </c>
      <c r="N76">
        <v>53.052298010305847</v>
      </c>
      <c r="O76">
        <v>74.149468930438914</v>
      </c>
      <c r="P76">
        <v>31.441406686171675</v>
      </c>
      <c r="Q76">
        <v>9.6409961480127908</v>
      </c>
      <c r="R76">
        <v>9.5847614680165663</v>
      </c>
      <c r="S76">
        <v>11.784688990654205</v>
      </c>
      <c r="T76">
        <v>1.4196514113712373</v>
      </c>
      <c r="U76">
        <v>58.430616962059396</v>
      </c>
      <c r="V76">
        <v>5.9661908852097127</v>
      </c>
      <c r="W76">
        <v>19.709667967045203</v>
      </c>
      <c r="X76">
        <v>63.011440178206747</v>
      </c>
      <c r="Y76">
        <v>0</v>
      </c>
      <c r="Z76">
        <v>2.7704564074545446</v>
      </c>
      <c r="AA76">
        <v>16.113014400000004</v>
      </c>
      <c r="AB76">
        <v>20.92686405585243</v>
      </c>
      <c r="AC76">
        <v>9.9939842857685761</v>
      </c>
      <c r="AD76">
        <v>9.3741900511236675</v>
      </c>
      <c r="AE76">
        <v>25.49130756490397</v>
      </c>
      <c r="AF76">
        <v>5.9045049828847445</v>
      </c>
      <c r="AG76">
        <v>32.08778760886652</v>
      </c>
      <c r="AH76">
        <v>47.368583958203608</v>
      </c>
      <c r="AI76">
        <v>0</v>
      </c>
      <c r="AJ76">
        <v>0</v>
      </c>
      <c r="AK76">
        <v>29.675661501654854</v>
      </c>
      <c r="AL76">
        <v>36.061479281583473</v>
      </c>
      <c r="AM76">
        <v>8.0946615081481657</v>
      </c>
      <c r="AN76">
        <v>4.1915578417713879E-2</v>
      </c>
      <c r="AO76">
        <v>0</v>
      </c>
      <c r="AP76">
        <v>0.43540753869096932</v>
      </c>
      <c r="AQ76">
        <v>11.983411015605675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3.1996828528974737</v>
      </c>
      <c r="BA76">
        <v>1.8820290000000004</v>
      </c>
      <c r="BB76">
        <v>2.5516811293436295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1185.8744423937926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504.05955075013509</v>
      </c>
      <c r="L77">
        <v>17.5</v>
      </c>
      <c r="M77">
        <v>38.275763003741979</v>
      </c>
      <c r="N77">
        <v>53.052298010305847</v>
      </c>
      <c r="O77">
        <v>74.149468930438914</v>
      </c>
      <c r="P77">
        <v>31.441406686171675</v>
      </c>
      <c r="Q77">
        <v>9.6409961480127908</v>
      </c>
      <c r="R77">
        <v>9.5847614680165663</v>
      </c>
      <c r="S77">
        <v>11.784688990654205</v>
      </c>
      <c r="T77">
        <v>1.4196514113712373</v>
      </c>
      <c r="U77">
        <v>58.430616962059396</v>
      </c>
      <c r="V77">
        <v>5.9661908852097127</v>
      </c>
      <c r="W77">
        <v>19.709667967045203</v>
      </c>
      <c r="X77">
        <v>63.011440178206747</v>
      </c>
      <c r="Y77">
        <v>0</v>
      </c>
      <c r="Z77">
        <v>2.7704564074545446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5.9045049828847445</v>
      </c>
      <c r="AG77">
        <v>32.08778760886652</v>
      </c>
      <c r="AH77">
        <v>59.210730058942538</v>
      </c>
      <c r="AI77">
        <v>1.6432640371100657</v>
      </c>
      <c r="AJ77">
        <v>0</v>
      </c>
      <c r="AK77">
        <v>29.675661501654854</v>
      </c>
      <c r="AL77">
        <v>37.738757699999994</v>
      </c>
      <c r="AM77">
        <v>8.0946615081481657</v>
      </c>
      <c r="AN77">
        <v>4.1915578417713879E-2</v>
      </c>
      <c r="AO77">
        <v>0</v>
      </c>
      <c r="AP77">
        <v>0.43540753869096932</v>
      </c>
      <c r="AQ77">
        <v>19.323251371934145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4.271163420289855</v>
      </c>
      <c r="BA77">
        <v>2.3600165291828796</v>
      </c>
      <c r="BB77">
        <v>2.5516811293436295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1229.9123377567751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495.57025765775143</v>
      </c>
      <c r="L78">
        <v>17.499979257278323</v>
      </c>
      <c r="M78">
        <v>42.593108490312254</v>
      </c>
      <c r="N78">
        <v>53.052298010305847</v>
      </c>
      <c r="O78">
        <v>74.149468930438914</v>
      </c>
      <c r="P78">
        <v>31.441406686171675</v>
      </c>
      <c r="Q78">
        <v>9.6409961480127908</v>
      </c>
      <c r="R78">
        <v>9.5847614680165663</v>
      </c>
      <c r="S78">
        <v>11.784688990654205</v>
      </c>
      <c r="T78">
        <v>1.4196514113712373</v>
      </c>
      <c r="U78">
        <v>58.430616962059396</v>
      </c>
      <c r="V78">
        <v>5.9661908852097127</v>
      </c>
      <c r="W78">
        <v>19.709667967045203</v>
      </c>
      <c r="X78">
        <v>63.011440178206747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5.9045049828847445</v>
      </c>
      <c r="AG78">
        <v>32.08778760886652</v>
      </c>
      <c r="AH78">
        <v>71.05287615968146</v>
      </c>
      <c r="AI78">
        <v>3.2865271835669443</v>
      </c>
      <c r="AJ78">
        <v>0</v>
      </c>
      <c r="AK78">
        <v>29.675661501654854</v>
      </c>
      <c r="AL78">
        <v>57.287434018502573</v>
      </c>
      <c r="AM78">
        <v>8.0946615081481657</v>
      </c>
      <c r="AN78">
        <v>4.1915578417713879E-2</v>
      </c>
      <c r="AO78">
        <v>0</v>
      </c>
      <c r="AP78">
        <v>3.4832585527754758</v>
      </c>
      <c r="AQ78">
        <v>25.964057956186011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2.5516811293436295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1280.2306239927182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495.36157868745391</v>
      </c>
      <c r="L79">
        <v>16.169836669860516</v>
      </c>
      <c r="M79">
        <v>51.701744926140869</v>
      </c>
      <c r="N79">
        <v>53.052298010305847</v>
      </c>
      <c r="O79">
        <v>74.149468930438914</v>
      </c>
      <c r="P79">
        <v>31.441406686171675</v>
      </c>
      <c r="Q79">
        <v>9.9689106413301669</v>
      </c>
      <c r="R79">
        <v>9.5847614680165663</v>
      </c>
      <c r="S79">
        <v>12.104409265536724</v>
      </c>
      <c r="T79">
        <v>1.4196514113712373</v>
      </c>
      <c r="U79">
        <v>58.430616962059396</v>
      </c>
      <c r="V79">
        <v>5.9661908852097127</v>
      </c>
      <c r="W79">
        <v>19.709667967045203</v>
      </c>
      <c r="X79">
        <v>63.011440178206747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5.9045049828847445</v>
      </c>
      <c r="AG79">
        <v>32.08778760886652</v>
      </c>
      <c r="AH79">
        <v>71.05287615968146</v>
      </c>
      <c r="AI79">
        <v>16.884862847055999</v>
      </c>
      <c r="AJ79">
        <v>0</v>
      </c>
      <c r="AK79">
        <v>29.675661501654854</v>
      </c>
      <c r="AL79">
        <v>57.287434018502573</v>
      </c>
      <c r="AM79">
        <v>8.0946615081481657</v>
      </c>
      <c r="AN79">
        <v>4.1915578417713879E-2</v>
      </c>
      <c r="AO79">
        <v>0</v>
      </c>
      <c r="AP79">
        <v>3.4832585527754758</v>
      </c>
      <c r="AQ79">
        <v>25.964057956186011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2.5516811293436295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1302.04640930252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495.36157868745391</v>
      </c>
      <c r="L80">
        <v>16.169836669860516</v>
      </c>
      <c r="M80">
        <v>61.367505883883886</v>
      </c>
      <c r="N80">
        <v>53.052298010305847</v>
      </c>
      <c r="O80">
        <v>74.149468930438914</v>
      </c>
      <c r="P80">
        <v>31.441406686171675</v>
      </c>
      <c r="Q80">
        <v>9.6415052887287693</v>
      </c>
      <c r="R80">
        <v>9.5847614680165663</v>
      </c>
      <c r="S80">
        <v>11.785960227103191</v>
      </c>
      <c r="T80">
        <v>1.4196514113712373</v>
      </c>
      <c r="U80">
        <v>58.430616962059396</v>
      </c>
      <c r="V80">
        <v>5.9661908852097127</v>
      </c>
      <c r="W80">
        <v>19.709667967045203</v>
      </c>
      <c r="X80">
        <v>63.011440178206747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5.9045049828847445</v>
      </c>
      <c r="AG80">
        <v>32.08778760886652</v>
      </c>
      <c r="AH80">
        <v>71.05287615968146</v>
      </c>
      <c r="AI80">
        <v>16.884862847055999</v>
      </c>
      <c r="AJ80">
        <v>0</v>
      </c>
      <c r="AK80">
        <v>29.675661501654854</v>
      </c>
      <c r="AL80">
        <v>57.287434018502573</v>
      </c>
      <c r="AM80">
        <v>8.0946615081481657</v>
      </c>
      <c r="AN80">
        <v>4.1915578417713879E-2</v>
      </c>
      <c r="AO80">
        <v>0</v>
      </c>
      <c r="AP80">
        <v>3.4832585527754758</v>
      </c>
      <c r="AQ80">
        <v>25.964057956186011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2.5516811293436295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1311.0663158692282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495.36157868745391</v>
      </c>
      <c r="L81">
        <v>16.169836669860516</v>
      </c>
      <c r="M81">
        <v>64.029297656220024</v>
      </c>
      <c r="N81">
        <v>53.052298010305847</v>
      </c>
      <c r="O81">
        <v>74.149468930438914</v>
      </c>
      <c r="P81">
        <v>30.050453339583179</v>
      </c>
      <c r="Q81">
        <v>9.6415052887287693</v>
      </c>
      <c r="R81">
        <v>9.5847614680165663</v>
      </c>
      <c r="S81">
        <v>11.785960227103191</v>
      </c>
      <c r="T81">
        <v>1.4196514113712373</v>
      </c>
      <c r="U81">
        <v>59.319916647064701</v>
      </c>
      <c r="V81">
        <v>5.9661908852097127</v>
      </c>
      <c r="W81">
        <v>19.709667967045203</v>
      </c>
      <c r="X81">
        <v>63.011440178206747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5.9045049828847445</v>
      </c>
      <c r="AG81">
        <v>32.08778760886652</v>
      </c>
      <c r="AH81">
        <v>71.05287615968146</v>
      </c>
      <c r="AI81">
        <v>16.884862847055999</v>
      </c>
      <c r="AJ81">
        <v>0</v>
      </c>
      <c r="AK81">
        <v>29.675661501654854</v>
      </c>
      <c r="AL81">
        <v>57.287434018502573</v>
      </c>
      <c r="AM81">
        <v>8.0946615081481657</v>
      </c>
      <c r="AN81">
        <v>4.1915578417713879E-2</v>
      </c>
      <c r="AO81">
        <v>0</v>
      </c>
      <c r="AP81">
        <v>1.8504811610604803</v>
      </c>
      <c r="AQ81">
        <v>25.964057956186011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2.5516811293436295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1311.5936765882664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495.36157868745391</v>
      </c>
      <c r="L82">
        <v>16.169836669860516</v>
      </c>
      <c r="M82">
        <v>64.029297656220024</v>
      </c>
      <c r="N82">
        <v>53.052298010305847</v>
      </c>
      <c r="O82">
        <v>74.149468930438914</v>
      </c>
      <c r="P82">
        <v>30.050453339583179</v>
      </c>
      <c r="Q82">
        <v>9.6415052887287693</v>
      </c>
      <c r="R82">
        <v>9.5847614680165663</v>
      </c>
      <c r="S82">
        <v>11.785960227103191</v>
      </c>
      <c r="T82">
        <v>1.4196514113712373</v>
      </c>
      <c r="U82">
        <v>59.400608467279568</v>
      </c>
      <c r="V82">
        <v>5.9661908852097127</v>
      </c>
      <c r="W82">
        <v>19.709667967045203</v>
      </c>
      <c r="X82">
        <v>63.011440178206747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5.9045049828847445</v>
      </c>
      <c r="AG82">
        <v>32.08778760886652</v>
      </c>
      <c r="AH82">
        <v>71.05287615968146</v>
      </c>
      <c r="AI82">
        <v>16.884862847055999</v>
      </c>
      <c r="AJ82">
        <v>0</v>
      </c>
      <c r="AK82">
        <v>29.675661501654854</v>
      </c>
      <c r="AL82">
        <v>57.287434018502573</v>
      </c>
      <c r="AM82">
        <v>8.0946615081481657</v>
      </c>
      <c r="AN82">
        <v>4.1915578417713879E-2</v>
      </c>
      <c r="AO82">
        <v>0</v>
      </c>
      <c r="AP82">
        <v>1.8504811610604803</v>
      </c>
      <c r="AQ82">
        <v>25.964057956186011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2.5516811293436295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1311.6743684084813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495.36157868745391</v>
      </c>
      <c r="L83">
        <v>16.169836669860516</v>
      </c>
      <c r="M83">
        <v>64.029297656220024</v>
      </c>
      <c r="N83">
        <v>53.052298010305847</v>
      </c>
      <c r="O83">
        <v>74.149468930438914</v>
      </c>
      <c r="P83">
        <v>30.050453339583179</v>
      </c>
      <c r="Q83">
        <v>9.6409961480127908</v>
      </c>
      <c r="R83">
        <v>9.5847614680165663</v>
      </c>
      <c r="S83">
        <v>11.784688990654205</v>
      </c>
      <c r="T83">
        <v>1.4196514113712373</v>
      </c>
      <c r="U83">
        <v>59.400608467279568</v>
      </c>
      <c r="V83">
        <v>5.9661908852097127</v>
      </c>
      <c r="W83">
        <v>19.709667967045203</v>
      </c>
      <c r="X83">
        <v>63.011440178206747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5.9045049828847445</v>
      </c>
      <c r="AG83">
        <v>32.08778760886652</v>
      </c>
      <c r="AH83">
        <v>71.05287615968146</v>
      </c>
      <c r="AI83">
        <v>16.884862847055999</v>
      </c>
      <c r="AJ83">
        <v>0</v>
      </c>
      <c r="AK83">
        <v>29.675661501654854</v>
      </c>
      <c r="AL83">
        <v>57.287434018502573</v>
      </c>
      <c r="AM83">
        <v>8.0946615081481657</v>
      </c>
      <c r="AN83">
        <v>4.1915578417713879E-2</v>
      </c>
      <c r="AO83">
        <v>0</v>
      </c>
      <c r="AP83">
        <v>1.8504811610604803</v>
      </c>
      <c r="AQ83">
        <v>25.964057956186011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2.5516811293436295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1311.6725880313163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495.36157868745391</v>
      </c>
      <c r="L84">
        <v>16.169836669860516</v>
      </c>
      <c r="M84">
        <v>64.029297656220024</v>
      </c>
      <c r="N84">
        <v>53.052298010305847</v>
      </c>
      <c r="O84">
        <v>74.149468930438914</v>
      </c>
      <c r="P84">
        <v>30.050453339583179</v>
      </c>
      <c r="Q84">
        <v>9.6409961480127908</v>
      </c>
      <c r="R84">
        <v>9.5847614680165663</v>
      </c>
      <c r="S84">
        <v>11.784688990654205</v>
      </c>
      <c r="T84">
        <v>1.4196514113712373</v>
      </c>
      <c r="U84">
        <v>59.400608467279568</v>
      </c>
      <c r="V84">
        <v>5.9661908852097127</v>
      </c>
      <c r="W84">
        <v>19.709667967045203</v>
      </c>
      <c r="X84">
        <v>63.011440178206747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5.9045049828847445</v>
      </c>
      <c r="AG84">
        <v>32.08778760886652</v>
      </c>
      <c r="AH84">
        <v>71.05287615968146</v>
      </c>
      <c r="AI84">
        <v>16.884862847055999</v>
      </c>
      <c r="AJ84">
        <v>0</v>
      </c>
      <c r="AK84">
        <v>29.675661501654854</v>
      </c>
      <c r="AL84">
        <v>57.287434018502573</v>
      </c>
      <c r="AM84">
        <v>8.0946615081481657</v>
      </c>
      <c r="AN84">
        <v>4.1915578417713879E-2</v>
      </c>
      <c r="AO84">
        <v>0</v>
      </c>
      <c r="AP84">
        <v>1.8504811610604803</v>
      </c>
      <c r="AQ84">
        <v>25.964057956186011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2.5516811293436295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1311.6725880313163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495.36157868745391</v>
      </c>
      <c r="L85">
        <v>16.169836669860516</v>
      </c>
      <c r="M85">
        <v>64.029297656220024</v>
      </c>
      <c r="N85">
        <v>53.052298010305847</v>
      </c>
      <c r="O85">
        <v>74.149468930438914</v>
      </c>
      <c r="P85">
        <v>30.050453339583179</v>
      </c>
      <c r="Q85">
        <v>9.6409961480127908</v>
      </c>
      <c r="R85">
        <v>9.5847614680165663</v>
      </c>
      <c r="S85">
        <v>11.784688990654205</v>
      </c>
      <c r="T85">
        <v>1.4196514113712373</v>
      </c>
      <c r="U85">
        <v>59.400608467279568</v>
      </c>
      <c r="V85">
        <v>5.9661908852097127</v>
      </c>
      <c r="W85">
        <v>19.709667967045203</v>
      </c>
      <c r="X85">
        <v>63.011440178206747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5.9045049828847445</v>
      </c>
      <c r="AG85">
        <v>32.08778760886652</v>
      </c>
      <c r="AH85">
        <v>71.05287615968146</v>
      </c>
      <c r="AI85">
        <v>2.6292220140495113</v>
      </c>
      <c r="AJ85">
        <v>0</v>
      </c>
      <c r="AK85">
        <v>29.675661501654854</v>
      </c>
      <c r="AL85">
        <v>57.287434018502573</v>
      </c>
      <c r="AM85">
        <v>8.0946615081481657</v>
      </c>
      <c r="AN85">
        <v>4.1915578417713879E-2</v>
      </c>
      <c r="AO85">
        <v>0</v>
      </c>
      <c r="AP85">
        <v>2.2858882605633806</v>
      </c>
      <c r="AQ85">
        <v>25.964057956186011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2.8593654374999997</v>
      </c>
      <c r="BB85">
        <v>2.5516811293436295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1297.9223387665625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495.36157868745391</v>
      </c>
      <c r="L86">
        <v>16.169836669860516</v>
      </c>
      <c r="M86">
        <v>64.029297656220024</v>
      </c>
      <c r="N86">
        <v>53.052298010305847</v>
      </c>
      <c r="O86">
        <v>74.149468930438914</v>
      </c>
      <c r="P86">
        <v>30.050453339583179</v>
      </c>
      <c r="Q86">
        <v>9.6409961480127908</v>
      </c>
      <c r="R86">
        <v>9.5847614680165663</v>
      </c>
      <c r="S86">
        <v>11.784688990654205</v>
      </c>
      <c r="T86">
        <v>1.4196514113712373</v>
      </c>
      <c r="U86">
        <v>59.400608467279568</v>
      </c>
      <c r="V86">
        <v>5.9661908852097127</v>
      </c>
      <c r="W86">
        <v>19.709667967045203</v>
      </c>
      <c r="X86">
        <v>63.011440178206747</v>
      </c>
      <c r="Y86">
        <v>0</v>
      </c>
      <c r="Z86">
        <v>5.5409128149090892</v>
      </c>
      <c r="AA86">
        <v>17.909615684810134</v>
      </c>
      <c r="AB86">
        <v>20.92686405585243</v>
      </c>
      <c r="AC86">
        <v>15.006098202378745</v>
      </c>
      <c r="AD86">
        <v>9.3741900511236675</v>
      </c>
      <c r="AE86">
        <v>25.49130756490397</v>
      </c>
      <c r="AF86">
        <v>5.9045049828847445</v>
      </c>
      <c r="AG86">
        <v>32.08778760886652</v>
      </c>
      <c r="AH86">
        <v>59.210730058942538</v>
      </c>
      <c r="AI86">
        <v>1.6432640371100657</v>
      </c>
      <c r="AJ86">
        <v>0</v>
      </c>
      <c r="AK86">
        <v>29.675661501654854</v>
      </c>
      <c r="AL86">
        <v>36.900118490791733</v>
      </c>
      <c r="AM86">
        <v>8.0946615081481657</v>
      </c>
      <c r="AN86">
        <v>4.1915578417713879E-2</v>
      </c>
      <c r="AO86">
        <v>0</v>
      </c>
      <c r="AP86">
        <v>0</v>
      </c>
      <c r="AQ86">
        <v>25.964057956186011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4.271163420289855</v>
      </c>
      <c r="BA86">
        <v>2.3600165291828796</v>
      </c>
      <c r="BB86">
        <v>2.5516811293436295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1248.6668968384611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495.35974660823183</v>
      </c>
      <c r="L87">
        <v>16.71</v>
      </c>
      <c r="M87">
        <v>64.029297656220024</v>
      </c>
      <c r="N87">
        <v>53.052298010305847</v>
      </c>
      <c r="O87">
        <v>74.149468930438914</v>
      </c>
      <c r="P87">
        <v>30.050453339583179</v>
      </c>
      <c r="Q87">
        <v>9.6409961480127908</v>
      </c>
      <c r="R87">
        <v>9.5847614680165663</v>
      </c>
      <c r="S87">
        <v>11.784688990654205</v>
      </c>
      <c r="T87">
        <v>1.4196514113712373</v>
      </c>
      <c r="U87">
        <v>59.400608467279568</v>
      </c>
      <c r="V87">
        <v>5.9661908852097127</v>
      </c>
      <c r="W87">
        <v>19.709667967045203</v>
      </c>
      <c r="X87">
        <v>63.011440178206747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9.3741900511236675</v>
      </c>
      <c r="AE87">
        <v>25.49130756490397</v>
      </c>
      <c r="AF87">
        <v>5.9045049828847445</v>
      </c>
      <c r="AG87">
        <v>32.08778760886652</v>
      </c>
      <c r="AH87">
        <v>59.210730058942538</v>
      </c>
      <c r="AI87">
        <v>0</v>
      </c>
      <c r="AJ87">
        <v>0</v>
      </c>
      <c r="AK87">
        <v>29.675661501654854</v>
      </c>
      <c r="AL87">
        <v>36.900118490791733</v>
      </c>
      <c r="AM87">
        <v>8.0946615081481657</v>
      </c>
      <c r="AN87">
        <v>4.1915578417713879E-2</v>
      </c>
      <c r="AO87">
        <v>0</v>
      </c>
      <c r="AP87">
        <v>0</v>
      </c>
      <c r="AQ87">
        <v>25.964057956186011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4.271163420289855</v>
      </c>
      <c r="BA87">
        <v>2.3600165291828796</v>
      </c>
      <c r="BB87">
        <v>2.5516811293436295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1250.3324204597229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495.35974660823183</v>
      </c>
      <c r="L88">
        <v>16.71</v>
      </c>
      <c r="M88">
        <v>64.029297656220024</v>
      </c>
      <c r="N88">
        <v>53.052298010305847</v>
      </c>
      <c r="O88">
        <v>74.149468930438914</v>
      </c>
      <c r="P88">
        <v>30.050453339583179</v>
      </c>
      <c r="Q88">
        <v>9.6409961480127908</v>
      </c>
      <c r="R88">
        <v>9.5847614680165663</v>
      </c>
      <c r="S88">
        <v>11.784688990654205</v>
      </c>
      <c r="T88">
        <v>1.4196514113712373</v>
      </c>
      <c r="U88">
        <v>59.400608467279568</v>
      </c>
      <c r="V88">
        <v>5.9661908852097127</v>
      </c>
      <c r="W88">
        <v>19.709667967045203</v>
      </c>
      <c r="X88">
        <v>63.011440178206747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9.3741900511236675</v>
      </c>
      <c r="AE88">
        <v>25.49130756490397</v>
      </c>
      <c r="AF88">
        <v>5.9045049828847445</v>
      </c>
      <c r="AG88">
        <v>32.08778760886652</v>
      </c>
      <c r="AH88">
        <v>59.210730058942538</v>
      </c>
      <c r="AI88">
        <v>0</v>
      </c>
      <c r="AJ88">
        <v>0</v>
      </c>
      <c r="AK88">
        <v>29.675661501654854</v>
      </c>
      <c r="AL88">
        <v>36.900118490791733</v>
      </c>
      <c r="AM88">
        <v>8.0946615081481657</v>
      </c>
      <c r="AN88">
        <v>4.1915578417713879E-2</v>
      </c>
      <c r="AO88">
        <v>0</v>
      </c>
      <c r="AP88">
        <v>0</v>
      </c>
      <c r="AQ88">
        <v>25.964057956186011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4.271163420289855</v>
      </c>
      <c r="BA88">
        <v>2.3600165291828796</v>
      </c>
      <c r="BB88">
        <v>2.5516811293436295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1250.3324204597229</v>
      </c>
    </row>
    <row r="89" spans="1:117">
      <c r="A89" t="s">
        <v>131</v>
      </c>
      <c r="B89">
        <v>0</v>
      </c>
      <c r="C89">
        <v>0</v>
      </c>
      <c r="D89">
        <v>15.259973249402391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495.35974660823183</v>
      </c>
      <c r="L89">
        <v>16.170000000000002</v>
      </c>
      <c r="M89">
        <v>64.029297656220024</v>
      </c>
      <c r="N89">
        <v>53.052298010305847</v>
      </c>
      <c r="O89">
        <v>74.149468930438914</v>
      </c>
      <c r="P89">
        <v>30.050453339583179</v>
      </c>
      <c r="Q89">
        <v>9.6409961480127908</v>
      </c>
      <c r="R89">
        <v>9.5847614680165663</v>
      </c>
      <c r="S89">
        <v>11.784688990654205</v>
      </c>
      <c r="T89">
        <v>1.4196514113712373</v>
      </c>
      <c r="U89">
        <v>59.400608467279568</v>
      </c>
      <c r="V89">
        <v>5.9661908852097127</v>
      </c>
      <c r="W89">
        <v>19.709667967045203</v>
      </c>
      <c r="X89">
        <v>63.011440178206747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9.3741900511236675</v>
      </c>
      <c r="AE89">
        <v>25.49130756490397</v>
      </c>
      <c r="AF89">
        <v>5.9045049828847445</v>
      </c>
      <c r="AG89">
        <v>32.08778760886652</v>
      </c>
      <c r="AH89">
        <v>59.210730058942538</v>
      </c>
      <c r="AI89">
        <v>0</v>
      </c>
      <c r="AJ89">
        <v>0</v>
      </c>
      <c r="AK89">
        <v>29.675661501654854</v>
      </c>
      <c r="AL89">
        <v>36.900118490791733</v>
      </c>
      <c r="AM89">
        <v>8.0946615081481657</v>
      </c>
      <c r="AN89">
        <v>4.1915578417713879E-2</v>
      </c>
      <c r="AO89">
        <v>0</v>
      </c>
      <c r="AP89">
        <v>0</v>
      </c>
      <c r="AQ89">
        <v>25.964057956186011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4.271163420289855</v>
      </c>
      <c r="BA89">
        <v>2.3600165291828796</v>
      </c>
      <c r="BB89">
        <v>2.5516811293436295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1265.052393709125</v>
      </c>
    </row>
    <row r="90" spans="1:117">
      <c r="A90" t="s">
        <v>132</v>
      </c>
      <c r="B90">
        <v>0</v>
      </c>
      <c r="C90">
        <v>0</v>
      </c>
      <c r="D90">
        <v>15.259973249402391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495.35974660823183</v>
      </c>
      <c r="L90">
        <v>16.170000000000002</v>
      </c>
      <c r="M90">
        <v>64.029297656220024</v>
      </c>
      <c r="N90">
        <v>53.052298010305847</v>
      </c>
      <c r="O90">
        <v>74.149468930438914</v>
      </c>
      <c r="P90">
        <v>30.050453339583179</v>
      </c>
      <c r="Q90">
        <v>9.6409961480127908</v>
      </c>
      <c r="R90">
        <v>9.5847614680165663</v>
      </c>
      <c r="S90">
        <v>11.784688990654205</v>
      </c>
      <c r="T90">
        <v>1.4196514113712373</v>
      </c>
      <c r="U90">
        <v>59.400608467279568</v>
      </c>
      <c r="V90">
        <v>5.9661908852097127</v>
      </c>
      <c r="W90">
        <v>19.709667967045203</v>
      </c>
      <c r="X90">
        <v>63.011440178206747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5.9045049828847445</v>
      </c>
      <c r="AG90">
        <v>32.08778760886652</v>
      </c>
      <c r="AH90">
        <v>71.05287615968146</v>
      </c>
      <c r="AI90">
        <v>0</v>
      </c>
      <c r="AJ90">
        <v>0</v>
      </c>
      <c r="AK90">
        <v>29.675661501654854</v>
      </c>
      <c r="AL90">
        <v>36.900118490791733</v>
      </c>
      <c r="AM90">
        <v>8.0946615081481657</v>
      </c>
      <c r="AN90">
        <v>4.1915578417713879E-2</v>
      </c>
      <c r="AO90">
        <v>0</v>
      </c>
      <c r="AP90">
        <v>0</v>
      </c>
      <c r="AQ90">
        <v>25.964057956186011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2.8993565625</v>
      </c>
      <c r="BB90">
        <v>2.5516811293436295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1287.9182085895586</v>
      </c>
    </row>
    <row r="91" spans="1:117">
      <c r="A91" t="s">
        <v>133</v>
      </c>
      <c r="B91">
        <v>0</v>
      </c>
      <c r="C91">
        <v>0</v>
      </c>
      <c r="D91">
        <v>15.258536153927535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495.35974660823183</v>
      </c>
      <c r="L91">
        <v>16.170000000000002</v>
      </c>
      <c r="M91">
        <v>64.029297656220024</v>
      </c>
      <c r="N91">
        <v>53.052298010305847</v>
      </c>
      <c r="O91">
        <v>74.149468930438914</v>
      </c>
      <c r="P91">
        <v>30.08262315995961</v>
      </c>
      <c r="Q91">
        <v>9.6409961480127908</v>
      </c>
      <c r="R91">
        <v>9.5847614680165663</v>
      </c>
      <c r="S91">
        <v>11.784688990654205</v>
      </c>
      <c r="T91">
        <v>1.4196514113712373</v>
      </c>
      <c r="U91">
        <v>59.400608467279568</v>
      </c>
      <c r="V91">
        <v>5.9661908852097127</v>
      </c>
      <c r="W91">
        <v>19.709667967045203</v>
      </c>
      <c r="X91">
        <v>63.011440178206747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5.9045049828847445</v>
      </c>
      <c r="AG91">
        <v>32.08778760886652</v>
      </c>
      <c r="AH91">
        <v>71.05287615968146</v>
      </c>
      <c r="AI91">
        <v>0</v>
      </c>
      <c r="AJ91">
        <v>0</v>
      </c>
      <c r="AK91">
        <v>29.675661501654854</v>
      </c>
      <c r="AL91">
        <v>36.900118490791733</v>
      </c>
      <c r="AM91">
        <v>8.0946615081481657</v>
      </c>
      <c r="AN91">
        <v>4.1915578417713879E-2</v>
      </c>
      <c r="AO91">
        <v>0</v>
      </c>
      <c r="AP91">
        <v>0</v>
      </c>
      <c r="AQ91">
        <v>25.964057956186011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2.8993565625</v>
      </c>
      <c r="BB91">
        <v>2.5516811293436295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1287.9489413144602</v>
      </c>
    </row>
    <row r="92" spans="1:117">
      <c r="A92" t="s">
        <v>134</v>
      </c>
      <c r="B92">
        <v>0</v>
      </c>
      <c r="C92">
        <v>0</v>
      </c>
      <c r="D92">
        <v>15.258536153927535</v>
      </c>
      <c r="E92">
        <v>0</v>
      </c>
      <c r="F92">
        <v>0</v>
      </c>
      <c r="G92">
        <v>0</v>
      </c>
      <c r="H92">
        <v>0</v>
      </c>
      <c r="I92">
        <v>0</v>
      </c>
      <c r="J92">
        <v>7.0246452923558881E-4</v>
      </c>
      <c r="K92">
        <v>495.35974660823183</v>
      </c>
      <c r="L92">
        <v>16.170000000000002</v>
      </c>
      <c r="M92">
        <v>64.029297656220024</v>
      </c>
      <c r="N92">
        <v>53.052298010305847</v>
      </c>
      <c r="O92">
        <v>74.149468930438914</v>
      </c>
      <c r="P92">
        <v>30.08262315995961</v>
      </c>
      <c r="Q92">
        <v>9.6409961480127908</v>
      </c>
      <c r="R92">
        <v>9.5847614680165663</v>
      </c>
      <c r="S92">
        <v>11.784688990654205</v>
      </c>
      <c r="T92">
        <v>1.4196514113712373</v>
      </c>
      <c r="U92">
        <v>59.400608467279568</v>
      </c>
      <c r="V92">
        <v>5.9661908852097127</v>
      </c>
      <c r="W92">
        <v>19.709667967045203</v>
      </c>
      <c r="X92">
        <v>63.011440178206747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5.9045049828847445</v>
      </c>
      <c r="AG92">
        <v>32.08778760886652</v>
      </c>
      <c r="AH92">
        <v>67.121475402872264</v>
      </c>
      <c r="AI92">
        <v>0</v>
      </c>
      <c r="AJ92">
        <v>0</v>
      </c>
      <c r="AK92">
        <v>29.675661501654854</v>
      </c>
      <c r="AL92">
        <v>36.900118490791733</v>
      </c>
      <c r="AM92">
        <v>8.0946615081481657</v>
      </c>
      <c r="AN92">
        <v>4.1915578417713879E-2</v>
      </c>
      <c r="AO92">
        <v>0</v>
      </c>
      <c r="AP92">
        <v>0</v>
      </c>
      <c r="AQ92">
        <v>25.964057956186011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2.7777945969125213</v>
      </c>
      <c r="BB92">
        <v>2.5516811293436295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1283.8966810565926</v>
      </c>
    </row>
    <row r="93" spans="1:117">
      <c r="A93" t="s">
        <v>135</v>
      </c>
      <c r="B93">
        <v>0</v>
      </c>
      <c r="C93">
        <v>0</v>
      </c>
      <c r="D93">
        <v>41.75</v>
      </c>
      <c r="E93">
        <v>0</v>
      </c>
      <c r="F93">
        <v>0</v>
      </c>
      <c r="G93">
        <v>44.326898164764621</v>
      </c>
      <c r="H93">
        <v>0</v>
      </c>
      <c r="I93">
        <v>0</v>
      </c>
      <c r="J93">
        <v>53.54</v>
      </c>
      <c r="K93">
        <v>490.01599466052431</v>
      </c>
      <c r="L93">
        <v>16.170000000000002</v>
      </c>
      <c r="M93">
        <v>64.029297656220024</v>
      </c>
      <c r="N93">
        <v>53.052298010305847</v>
      </c>
      <c r="O93">
        <v>74.149468930438914</v>
      </c>
      <c r="P93">
        <v>31.441406686171675</v>
      </c>
      <c r="Q93">
        <v>9.6409961480127908</v>
      </c>
      <c r="R93">
        <v>9.5847614680165663</v>
      </c>
      <c r="S93">
        <v>11.784688990654205</v>
      </c>
      <c r="T93">
        <v>1.4196514113712373</v>
      </c>
      <c r="U93">
        <v>59.400608467279568</v>
      </c>
      <c r="V93">
        <v>5.9661908852097127</v>
      </c>
      <c r="W93">
        <v>19.709667967045203</v>
      </c>
      <c r="X93">
        <v>63.011440178206747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5.9045049828847445</v>
      </c>
      <c r="AG93">
        <v>32.08778760886652</v>
      </c>
      <c r="AH93">
        <v>59.162786228631219</v>
      </c>
      <c r="AI93">
        <v>0</v>
      </c>
      <c r="AJ93">
        <v>0</v>
      </c>
      <c r="AK93">
        <v>29.675661501654854</v>
      </c>
      <c r="AL93">
        <v>36.900118490791733</v>
      </c>
      <c r="AM93">
        <v>8.0946615081481657</v>
      </c>
      <c r="AN93">
        <v>4.1915578417713879E-2</v>
      </c>
      <c r="AO93">
        <v>0</v>
      </c>
      <c r="AP93">
        <v>0</v>
      </c>
      <c r="AQ93">
        <v>25.964057956186011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2.3600165291828796</v>
      </c>
      <c r="BB93">
        <v>2.5516811293436295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1395.8929049394346</v>
      </c>
    </row>
    <row r="94" spans="1:117">
      <c r="A94" t="s">
        <v>136</v>
      </c>
      <c r="B94">
        <v>0</v>
      </c>
      <c r="C94">
        <v>0</v>
      </c>
      <c r="D94">
        <v>68.28</v>
      </c>
      <c r="E94">
        <v>0</v>
      </c>
      <c r="F94">
        <v>0</v>
      </c>
      <c r="G94">
        <v>82.64</v>
      </c>
      <c r="H94">
        <v>0</v>
      </c>
      <c r="I94">
        <v>0</v>
      </c>
      <c r="J94">
        <v>77.930000000000007</v>
      </c>
      <c r="K94">
        <v>495.35266801875463</v>
      </c>
      <c r="L94">
        <v>16.170000000000002</v>
      </c>
      <c r="M94">
        <v>64.029297656220024</v>
      </c>
      <c r="N94">
        <v>53.052298010305847</v>
      </c>
      <c r="O94">
        <v>74.149468930438914</v>
      </c>
      <c r="P94">
        <v>31.441406686171675</v>
      </c>
      <c r="Q94">
        <v>9.6409961480127908</v>
      </c>
      <c r="R94">
        <v>9.5847614680165663</v>
      </c>
      <c r="S94">
        <v>11.784688990654205</v>
      </c>
      <c r="T94">
        <v>1.4196514113712373</v>
      </c>
      <c r="U94">
        <v>59.400608467279568</v>
      </c>
      <c r="V94">
        <v>5.9661908852097127</v>
      </c>
      <c r="W94">
        <v>19.709667967045203</v>
      </c>
      <c r="X94">
        <v>63.011440178206747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9.3741900511236675</v>
      </c>
      <c r="AE94">
        <v>25.49130756490397</v>
      </c>
      <c r="AF94">
        <v>5.9045049828847445</v>
      </c>
      <c r="AG94">
        <v>32.08778760886652</v>
      </c>
      <c r="AH94">
        <v>59.210730058942538</v>
      </c>
      <c r="AI94">
        <v>0</v>
      </c>
      <c r="AJ94">
        <v>0</v>
      </c>
      <c r="AK94">
        <v>29.675661501654854</v>
      </c>
      <c r="AL94">
        <v>36.900118490791733</v>
      </c>
      <c r="AM94">
        <v>8.0946615081481657</v>
      </c>
      <c r="AN94">
        <v>4.1915578417713879E-2</v>
      </c>
      <c r="AO94">
        <v>0</v>
      </c>
      <c r="AP94">
        <v>0</v>
      </c>
      <c r="AQ94">
        <v>19.323251371934145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4.271163420289855</v>
      </c>
      <c r="BA94">
        <v>2.3600165291828796</v>
      </c>
      <c r="BB94">
        <v>2.5516811293436295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1473.3854886325823</v>
      </c>
    </row>
    <row r="95" spans="1:117">
      <c r="A95" t="s">
        <v>137</v>
      </c>
      <c r="B95">
        <v>0</v>
      </c>
      <c r="C95">
        <v>0</v>
      </c>
      <c r="D95">
        <v>89.56</v>
      </c>
      <c r="E95">
        <v>0</v>
      </c>
      <c r="F95">
        <v>0</v>
      </c>
      <c r="G95">
        <v>105.91</v>
      </c>
      <c r="H95">
        <v>0</v>
      </c>
      <c r="I95">
        <v>0</v>
      </c>
      <c r="J95">
        <v>96.97</v>
      </c>
      <c r="K95">
        <v>495.35266801875463</v>
      </c>
      <c r="L95">
        <v>16.170000000000002</v>
      </c>
      <c r="M95">
        <v>64.029297656220024</v>
      </c>
      <c r="N95">
        <v>53.052298010305847</v>
      </c>
      <c r="O95">
        <v>74.149468930438914</v>
      </c>
      <c r="P95">
        <v>31.441406686171675</v>
      </c>
      <c r="Q95">
        <v>9.6409961480127908</v>
      </c>
      <c r="R95">
        <v>9.5847614680165663</v>
      </c>
      <c r="S95">
        <v>11.784688990654205</v>
      </c>
      <c r="T95">
        <v>1.4196514113712373</v>
      </c>
      <c r="U95">
        <v>59.400608467279568</v>
      </c>
      <c r="V95">
        <v>5.9661908852097127</v>
      </c>
      <c r="W95">
        <v>19.709667967045203</v>
      </c>
      <c r="X95">
        <v>63.011440178206747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9.3741900511236675</v>
      </c>
      <c r="AE95">
        <v>25.49130756490397</v>
      </c>
      <c r="AF95">
        <v>5.9045049828847445</v>
      </c>
      <c r="AG95">
        <v>32.08778760886652</v>
      </c>
      <c r="AH95">
        <v>43.149519774774426</v>
      </c>
      <c r="AI95">
        <v>0</v>
      </c>
      <c r="AJ95">
        <v>0</v>
      </c>
      <c r="AK95">
        <v>29.675661501654854</v>
      </c>
      <c r="AL95">
        <v>36.900118490791733</v>
      </c>
      <c r="AM95">
        <v>8.0946615081481657</v>
      </c>
      <c r="AN95">
        <v>4.1915578417713879E-2</v>
      </c>
      <c r="AO95">
        <v>0</v>
      </c>
      <c r="AP95">
        <v>0</v>
      </c>
      <c r="AQ95">
        <v>12.882167149456826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3.8381618438661707</v>
      </c>
      <c r="BA95">
        <v>1.7097997379679144</v>
      </c>
      <c r="BB95">
        <v>2.5516811293436295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1513.3899757582976</v>
      </c>
    </row>
    <row r="96" spans="1:117">
      <c r="A96" t="s">
        <v>138</v>
      </c>
      <c r="B96">
        <v>0</v>
      </c>
      <c r="C96">
        <v>0</v>
      </c>
      <c r="D96">
        <v>89.56</v>
      </c>
      <c r="E96">
        <v>0</v>
      </c>
      <c r="F96">
        <v>0</v>
      </c>
      <c r="G96">
        <v>105.91</v>
      </c>
      <c r="H96">
        <v>0</v>
      </c>
      <c r="I96">
        <v>0</v>
      </c>
      <c r="J96">
        <v>113.79</v>
      </c>
      <c r="K96">
        <v>495.35266801875463</v>
      </c>
      <c r="L96">
        <v>16.170000000000002</v>
      </c>
      <c r="M96">
        <v>64.029297656220024</v>
      </c>
      <c r="N96">
        <v>53.052298010305847</v>
      </c>
      <c r="O96">
        <v>74.149468930438914</v>
      </c>
      <c r="P96">
        <v>31.441406686171675</v>
      </c>
      <c r="Q96">
        <v>9.6409961480127908</v>
      </c>
      <c r="R96">
        <v>9.5847614680165663</v>
      </c>
      <c r="S96">
        <v>11.784688990654205</v>
      </c>
      <c r="T96">
        <v>1.4196514113712373</v>
      </c>
      <c r="U96">
        <v>59.400608467279568</v>
      </c>
      <c r="V96">
        <v>5.9661908852097127</v>
      </c>
      <c r="W96">
        <v>19.709667967045203</v>
      </c>
      <c r="X96">
        <v>63.011440178206747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9.3741900511236675</v>
      </c>
      <c r="AE96">
        <v>25.49130756490397</v>
      </c>
      <c r="AF96">
        <v>5.9045049828847445</v>
      </c>
      <c r="AG96">
        <v>32.08778760886652</v>
      </c>
      <c r="AH96">
        <v>28.766346664766978</v>
      </c>
      <c r="AI96">
        <v>0</v>
      </c>
      <c r="AJ96">
        <v>0</v>
      </c>
      <c r="AK96">
        <v>29.675661501654854</v>
      </c>
      <c r="AL96">
        <v>36.900118490791733</v>
      </c>
      <c r="AM96">
        <v>8.0946615081481657</v>
      </c>
      <c r="AN96">
        <v>4.1915578417713879E-2</v>
      </c>
      <c r="AO96">
        <v>0</v>
      </c>
      <c r="AP96">
        <v>0</v>
      </c>
      <c r="AQ96">
        <v>12.882167149456826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3.1996828528974737</v>
      </c>
      <c r="BA96">
        <v>1.1429739999999999</v>
      </c>
      <c r="BB96">
        <v>2.5516811293436295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1514.6214979193539</v>
      </c>
    </row>
    <row r="97" spans="1:117">
      <c r="A97" t="s">
        <v>139</v>
      </c>
      <c r="B97">
        <v>0</v>
      </c>
      <c r="C97">
        <v>0</v>
      </c>
      <c r="D97">
        <v>91.77</v>
      </c>
      <c r="E97">
        <v>0</v>
      </c>
      <c r="F97">
        <v>0</v>
      </c>
      <c r="G97">
        <v>116.49</v>
      </c>
      <c r="H97">
        <v>0</v>
      </c>
      <c r="I97">
        <v>0</v>
      </c>
      <c r="J97">
        <v>167.19</v>
      </c>
      <c r="K97">
        <v>495.35266801875463</v>
      </c>
      <c r="L97">
        <v>16.170000000000002</v>
      </c>
      <c r="M97">
        <v>64.029297656220024</v>
      </c>
      <c r="N97">
        <v>53.052298010305847</v>
      </c>
      <c r="O97">
        <v>74.149468930438914</v>
      </c>
      <c r="P97">
        <v>31.441406686171675</v>
      </c>
      <c r="Q97">
        <v>9.6409961480127908</v>
      </c>
      <c r="R97">
        <v>9.5847614680165663</v>
      </c>
      <c r="S97">
        <v>11.784688990654205</v>
      </c>
      <c r="T97">
        <v>1.4196514113712373</v>
      </c>
      <c r="U97">
        <v>59.400608467279568</v>
      </c>
      <c r="V97">
        <v>5.9661908852097127</v>
      </c>
      <c r="W97">
        <v>19.709667967045203</v>
      </c>
      <c r="X97">
        <v>63.011440178206747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9.3741900511236675</v>
      </c>
      <c r="AE97">
        <v>25.49130756490397</v>
      </c>
      <c r="AF97">
        <v>5.9045049828847445</v>
      </c>
      <c r="AG97">
        <v>32.08778760886652</v>
      </c>
      <c r="AH97">
        <v>19.177564591428684</v>
      </c>
      <c r="AI97">
        <v>0</v>
      </c>
      <c r="AJ97">
        <v>0</v>
      </c>
      <c r="AK97">
        <v>29.675661501654854</v>
      </c>
      <c r="AL97">
        <v>36.900118490791733</v>
      </c>
      <c r="AM97">
        <v>8.0946615081481657</v>
      </c>
      <c r="AN97">
        <v>4.1915578417713879E-2</v>
      </c>
      <c r="AO97">
        <v>0</v>
      </c>
      <c r="AP97">
        <v>0</v>
      </c>
      <c r="AQ97">
        <v>12.882167149456826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3.1996828528974737</v>
      </c>
      <c r="BA97">
        <v>0.76937754491017962</v>
      </c>
      <c r="BB97">
        <v>2.5516811293436295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1570.8491193909256</v>
      </c>
    </row>
    <row r="98" spans="1:117">
      <c r="A98" t="s">
        <v>140</v>
      </c>
      <c r="B98">
        <v>0</v>
      </c>
      <c r="C98">
        <v>0</v>
      </c>
      <c r="D98">
        <v>91.77</v>
      </c>
      <c r="E98">
        <v>0</v>
      </c>
      <c r="F98">
        <v>0</v>
      </c>
      <c r="G98">
        <v>110.86</v>
      </c>
      <c r="H98">
        <v>0</v>
      </c>
      <c r="I98">
        <v>0</v>
      </c>
      <c r="J98">
        <v>150.72</v>
      </c>
      <c r="K98">
        <v>495.35266801875463</v>
      </c>
      <c r="L98">
        <v>16.170000000000002</v>
      </c>
      <c r="M98">
        <v>64.029297656220024</v>
      </c>
      <c r="N98">
        <v>53.052298010305847</v>
      </c>
      <c r="O98">
        <v>74.149468930438914</v>
      </c>
      <c r="P98">
        <v>31.441406686171675</v>
      </c>
      <c r="Q98">
        <v>9.6409961480127908</v>
      </c>
      <c r="R98">
        <v>9.5847614680165663</v>
      </c>
      <c r="S98">
        <v>11.784688990654205</v>
      </c>
      <c r="T98">
        <v>1.4196514113712373</v>
      </c>
      <c r="U98">
        <v>59.400608467279568</v>
      </c>
      <c r="V98">
        <v>5.9661908852097127</v>
      </c>
      <c r="W98">
        <v>19.709667967045203</v>
      </c>
      <c r="X98">
        <v>63.011440178206747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9.3741900511236675</v>
      </c>
      <c r="AE98">
        <v>25.49130756490397</v>
      </c>
      <c r="AF98">
        <v>5.9045049828847445</v>
      </c>
      <c r="AG98">
        <v>32.08778760886652</v>
      </c>
      <c r="AH98">
        <v>19.177564591428684</v>
      </c>
      <c r="AI98">
        <v>0</v>
      </c>
      <c r="AJ98">
        <v>0</v>
      </c>
      <c r="AK98">
        <v>29.675661501654854</v>
      </c>
      <c r="AL98">
        <v>36.900118490791733</v>
      </c>
      <c r="AM98">
        <v>8.0946615081481657</v>
      </c>
      <c r="AN98">
        <v>4.1915578417713879E-2</v>
      </c>
      <c r="AO98">
        <v>0</v>
      </c>
      <c r="AP98">
        <v>0</v>
      </c>
      <c r="AQ98">
        <v>12.882167149456826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3.1996828528974737</v>
      </c>
      <c r="BA98">
        <v>0.79935329341317374</v>
      </c>
      <c r="BB98">
        <v>2.5516811293436295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1548.7790951394284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0.21627288627904881</v>
      </c>
      <c r="E99">
        <f t="shared" si="2"/>
        <v>0</v>
      </c>
      <c r="F99">
        <f t="shared" si="2"/>
        <v>0</v>
      </c>
      <c r="G99">
        <f t="shared" si="2"/>
        <v>0.23569012838172854</v>
      </c>
      <c r="H99">
        <f t="shared" si="2"/>
        <v>0</v>
      </c>
      <c r="I99">
        <f t="shared" si="2"/>
        <v>0</v>
      </c>
      <c r="J99">
        <f t="shared" si="2"/>
        <v>0.20693431907482798</v>
      </c>
      <c r="K99">
        <f t="shared" si="2"/>
        <v>9.2923348849774268</v>
      </c>
      <c r="L99">
        <f t="shared" si="2"/>
        <v>0.34429998899864123</v>
      </c>
      <c r="M99">
        <f t="shared" si="2"/>
        <v>1.3518085885603823</v>
      </c>
      <c r="N99">
        <f t="shared" si="2"/>
        <v>1.213372365057221</v>
      </c>
      <c r="O99">
        <f t="shared" si="2"/>
        <v>1.7122629542773142</v>
      </c>
      <c r="P99">
        <f t="shared" si="2"/>
        <v>0.75043534227023734</v>
      </c>
      <c r="Q99">
        <f t="shared" si="2"/>
        <v>0.19393366588051081</v>
      </c>
      <c r="R99">
        <f t="shared" si="2"/>
        <v>0.19797149194903688</v>
      </c>
      <c r="S99">
        <f t="shared" si="2"/>
        <v>0.23725078893402454</v>
      </c>
      <c r="T99">
        <f t="shared" si="2"/>
        <v>2.8952646173429138E-2</v>
      </c>
      <c r="U99">
        <f t="shared" si="2"/>
        <v>1.4100687211811878</v>
      </c>
      <c r="V99">
        <f t="shared" si="2"/>
        <v>0.15070220114773039</v>
      </c>
      <c r="W99">
        <f t="shared" si="2"/>
        <v>0.4344906390475608</v>
      </c>
      <c r="X99">
        <f t="shared" si="2"/>
        <v>1.3911501861927962</v>
      </c>
      <c r="Y99">
        <f t="shared" si="2"/>
        <v>0</v>
      </c>
      <c r="Z99">
        <f t="shared" si="2"/>
        <v>0.1739723235310453</v>
      </c>
      <c r="AA99">
        <f t="shared" si="2"/>
        <v>0.26765194199303788</v>
      </c>
      <c r="AB99">
        <f t="shared" si="2"/>
        <v>0.41872791038996499</v>
      </c>
      <c r="AC99">
        <f t="shared" si="2"/>
        <v>0.25998724705569159</v>
      </c>
      <c r="AD99">
        <f t="shared" si="2"/>
        <v>0.17885001452642768</v>
      </c>
      <c r="AE99">
        <f t="shared" si="2"/>
        <v>0.60633614555129967</v>
      </c>
      <c r="AF99">
        <f t="shared" si="2"/>
        <v>9.2995953480434726E-2</v>
      </c>
      <c r="AG99">
        <f t="shared" si="2"/>
        <v>0.76208495571058132</v>
      </c>
      <c r="AH99">
        <f t="shared" si="2"/>
        <v>0.75597959000761761</v>
      </c>
      <c r="AI99">
        <f t="shared" si="2"/>
        <v>6.1587550243739873E-2</v>
      </c>
      <c r="AJ99">
        <f t="shared" si="2"/>
        <v>0</v>
      </c>
      <c r="AK99">
        <f t="shared" si="2"/>
        <v>0.71221587603971515</v>
      </c>
      <c r="AL99">
        <f t="shared" si="2"/>
        <v>1.0822008086349399</v>
      </c>
      <c r="AM99">
        <f t="shared" si="2"/>
        <v>0.19427187619555639</v>
      </c>
      <c r="AN99">
        <f t="shared" si="2"/>
        <v>1.0059738820251355E-3</v>
      </c>
      <c r="AO99">
        <f t="shared" si="2"/>
        <v>0</v>
      </c>
      <c r="AP99">
        <f t="shared" si="2"/>
        <v>1.9225955017170678E-2</v>
      </c>
      <c r="AQ99">
        <f t="shared" si="2"/>
        <v>0.13164276693901114</v>
      </c>
      <c r="AR99">
        <f t="shared" si="2"/>
        <v>0.36096649046838686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5.9417755691666865E-2</v>
      </c>
      <c r="AZ99">
        <f t="shared" si="2"/>
        <v>3.1863967821761707E-2</v>
      </c>
      <c r="BA99">
        <f t="shared" si="2"/>
        <v>3.0558041069928907E-2</v>
      </c>
      <c r="BB99">
        <f t="shared" si="2"/>
        <v>5.9563205827702644E-2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25.99582080461661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0.871223011967454</v>
      </c>
      <c r="E3">
        <v>0</v>
      </c>
      <c r="F3">
        <v>0</v>
      </c>
      <c r="G3">
        <v>0.8781877747649236</v>
      </c>
      <c r="H3">
        <v>0</v>
      </c>
      <c r="I3">
        <v>0</v>
      </c>
      <c r="J3">
        <v>0</v>
      </c>
      <c r="K3">
        <v>158.77085515562266</v>
      </c>
      <c r="L3">
        <v>63.23</v>
      </c>
      <c r="M3">
        <v>0</v>
      </c>
      <c r="N3">
        <v>29.181264013962767</v>
      </c>
      <c r="O3">
        <v>49.001237025015833</v>
      </c>
      <c r="P3">
        <v>66.984297910262597</v>
      </c>
      <c r="Q3">
        <v>5.3605538748286889</v>
      </c>
      <c r="R3">
        <v>5.2031805278039585</v>
      </c>
      <c r="S3">
        <v>6.4870764672897199</v>
      </c>
      <c r="T3">
        <v>0</v>
      </c>
      <c r="U3">
        <v>280.43</v>
      </c>
      <c r="V3">
        <v>5.0992068897637788</v>
      </c>
      <c r="W3">
        <v>11.404021881540862</v>
      </c>
      <c r="X3">
        <v>36.439076924515135</v>
      </c>
      <c r="Y3">
        <v>0</v>
      </c>
      <c r="Z3">
        <v>4.8068651639999995</v>
      </c>
      <c r="AA3">
        <v>6.9039985037505884</v>
      </c>
      <c r="AB3">
        <v>9.7089270388343447</v>
      </c>
      <c r="AC3">
        <v>7.1403389343228385</v>
      </c>
      <c r="AD3">
        <v>0</v>
      </c>
      <c r="AE3">
        <v>11.98047516140354</v>
      </c>
      <c r="AF3">
        <v>0</v>
      </c>
      <c r="AG3">
        <v>0</v>
      </c>
      <c r="AH3">
        <v>9.3079359380880842</v>
      </c>
      <c r="AI3">
        <v>0</v>
      </c>
      <c r="AJ3">
        <v>0</v>
      </c>
      <c r="AK3">
        <v>17.15907015066982</v>
      </c>
      <c r="AL3">
        <v>9.135351781583477</v>
      </c>
      <c r="AM3">
        <v>3.8835709455543665</v>
      </c>
      <c r="AN3">
        <v>0</v>
      </c>
      <c r="AO3">
        <v>0</v>
      </c>
      <c r="AP3">
        <v>6.294287848086165E-2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815.24664776441659</v>
      </c>
    </row>
    <row r="4" spans="1:117">
      <c r="A4" t="s">
        <v>46</v>
      </c>
      <c r="B4">
        <v>0</v>
      </c>
      <c r="C4">
        <v>0</v>
      </c>
      <c r="D4">
        <v>0.871223011967454</v>
      </c>
      <c r="E4">
        <v>0</v>
      </c>
      <c r="F4">
        <v>0</v>
      </c>
      <c r="G4">
        <v>0.8781877747649236</v>
      </c>
      <c r="H4">
        <v>0</v>
      </c>
      <c r="I4">
        <v>0</v>
      </c>
      <c r="J4">
        <v>0</v>
      </c>
      <c r="K4">
        <v>158.77085515562266</v>
      </c>
      <c r="L4">
        <v>63.23</v>
      </c>
      <c r="M4">
        <v>0</v>
      </c>
      <c r="N4">
        <v>29.181264013962767</v>
      </c>
      <c r="O4">
        <v>49.001237025015833</v>
      </c>
      <c r="P4">
        <v>66.984297910262597</v>
      </c>
      <c r="Q4">
        <v>5.3605538748286889</v>
      </c>
      <c r="R4">
        <v>5.2031805278039585</v>
      </c>
      <c r="S4">
        <v>6.4870764672897199</v>
      </c>
      <c r="T4">
        <v>0</v>
      </c>
      <c r="U4">
        <v>280.43</v>
      </c>
      <c r="V4">
        <v>5.1094706475869813</v>
      </c>
      <c r="W4">
        <v>11.404021881540862</v>
      </c>
      <c r="X4">
        <v>36.439076924515135</v>
      </c>
      <c r="Y4">
        <v>0</v>
      </c>
      <c r="Z4">
        <v>4.8068651639999995</v>
      </c>
      <c r="AA4">
        <v>6.9039985037505884</v>
      </c>
      <c r="AB4">
        <v>9.7089270388343447</v>
      </c>
      <c r="AC4">
        <v>7.1403389343228385</v>
      </c>
      <c r="AD4">
        <v>0</v>
      </c>
      <c r="AE4">
        <v>11.98047516140354</v>
      </c>
      <c r="AF4">
        <v>0</v>
      </c>
      <c r="AG4">
        <v>0</v>
      </c>
      <c r="AH4">
        <v>9.3079359380880842</v>
      </c>
      <c r="AI4">
        <v>0</v>
      </c>
      <c r="AJ4">
        <v>0</v>
      </c>
      <c r="AK4">
        <v>17.15907015066982</v>
      </c>
      <c r="AL4">
        <v>9.135351781583477</v>
      </c>
      <c r="AM4">
        <v>3.8835709455543665</v>
      </c>
      <c r="AN4">
        <v>0</v>
      </c>
      <c r="AO4">
        <v>0</v>
      </c>
      <c r="AP4">
        <v>6.294287848086165E-2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815.25691152223976</v>
      </c>
    </row>
    <row r="5" spans="1:117">
      <c r="A5" t="s">
        <v>47</v>
      </c>
      <c r="B5">
        <v>0</v>
      </c>
      <c r="C5">
        <v>0</v>
      </c>
      <c r="D5">
        <v>0.871223011967454</v>
      </c>
      <c r="E5">
        <v>0</v>
      </c>
      <c r="F5">
        <v>0</v>
      </c>
      <c r="G5">
        <v>0.87984227632628831</v>
      </c>
      <c r="H5">
        <v>0</v>
      </c>
      <c r="I5">
        <v>0</v>
      </c>
      <c r="J5">
        <v>0</v>
      </c>
      <c r="K5">
        <v>158.77085515562266</v>
      </c>
      <c r="L5">
        <v>63.23</v>
      </c>
      <c r="M5">
        <v>0</v>
      </c>
      <c r="N5">
        <v>29.181264013962767</v>
      </c>
      <c r="O5">
        <v>49.001237025015833</v>
      </c>
      <c r="P5">
        <v>66.984297910262597</v>
      </c>
      <c r="Q5">
        <v>5.3605538748286889</v>
      </c>
      <c r="R5">
        <v>5.2031805278039585</v>
      </c>
      <c r="S5">
        <v>6.4870764672897199</v>
      </c>
      <c r="T5">
        <v>0</v>
      </c>
      <c r="U5">
        <v>280.43</v>
      </c>
      <c r="V5">
        <v>5.1094706475869813</v>
      </c>
      <c r="W5">
        <v>11.404021881540862</v>
      </c>
      <c r="X5">
        <v>36.439076924515135</v>
      </c>
      <c r="Y5">
        <v>0</v>
      </c>
      <c r="Z5">
        <v>4.8068651639999995</v>
      </c>
      <c r="AA5">
        <v>6.9039985037505884</v>
      </c>
      <c r="AB5">
        <v>9.7089270388343447</v>
      </c>
      <c r="AC5">
        <v>7.1403389343228385</v>
      </c>
      <c r="AD5">
        <v>0</v>
      </c>
      <c r="AE5">
        <v>11.98047516140354</v>
      </c>
      <c r="AF5">
        <v>0</v>
      </c>
      <c r="AG5">
        <v>0</v>
      </c>
      <c r="AH5">
        <v>9.3079359380880842</v>
      </c>
      <c r="AI5">
        <v>0</v>
      </c>
      <c r="AJ5">
        <v>0</v>
      </c>
      <c r="AK5">
        <v>17.15907015066982</v>
      </c>
      <c r="AL5">
        <v>16.415085050000002</v>
      </c>
      <c r="AM5">
        <v>3.8835709455543665</v>
      </c>
      <c r="AN5">
        <v>0</v>
      </c>
      <c r="AO5">
        <v>0</v>
      </c>
      <c r="AP5">
        <v>6.294287848086165E-2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822.53829929221774</v>
      </c>
    </row>
    <row r="6" spans="1:117">
      <c r="A6" t="s">
        <v>48</v>
      </c>
      <c r="B6">
        <v>0</v>
      </c>
      <c r="C6">
        <v>0</v>
      </c>
      <c r="D6">
        <v>0.871223011967454</v>
      </c>
      <c r="E6">
        <v>0</v>
      </c>
      <c r="F6">
        <v>0</v>
      </c>
      <c r="G6">
        <v>0.87593237447697703</v>
      </c>
      <c r="H6">
        <v>0</v>
      </c>
      <c r="I6">
        <v>0</v>
      </c>
      <c r="J6">
        <v>0</v>
      </c>
      <c r="K6">
        <v>158.77085515562266</v>
      </c>
      <c r="L6">
        <v>63.23</v>
      </c>
      <c r="M6">
        <v>0</v>
      </c>
      <c r="N6">
        <v>29.181264013962767</v>
      </c>
      <c r="O6">
        <v>49.001237025015833</v>
      </c>
      <c r="P6">
        <v>66.984297910262597</v>
      </c>
      <c r="Q6">
        <v>5.3605538748286889</v>
      </c>
      <c r="R6">
        <v>5.2031805278039585</v>
      </c>
      <c r="S6">
        <v>6.4870764672897199</v>
      </c>
      <c r="T6">
        <v>0</v>
      </c>
      <c r="U6">
        <v>280.43</v>
      </c>
      <c r="V6">
        <v>5.1094706475869813</v>
      </c>
      <c r="W6">
        <v>11.404021881540862</v>
      </c>
      <c r="X6">
        <v>36.439076924515135</v>
      </c>
      <c r="Y6">
        <v>0</v>
      </c>
      <c r="Z6">
        <v>4.8068651639999995</v>
      </c>
      <c r="AA6">
        <v>6.9039985037505884</v>
      </c>
      <c r="AB6">
        <v>9.7089270388343447</v>
      </c>
      <c r="AC6">
        <v>7.1403389343228385</v>
      </c>
      <c r="AD6">
        <v>0</v>
      </c>
      <c r="AE6">
        <v>11.98047516140354</v>
      </c>
      <c r="AF6">
        <v>0</v>
      </c>
      <c r="AG6">
        <v>0</v>
      </c>
      <c r="AH6">
        <v>9.3079359380880842</v>
      </c>
      <c r="AI6">
        <v>0</v>
      </c>
      <c r="AJ6">
        <v>0</v>
      </c>
      <c r="AK6">
        <v>17.15907015066982</v>
      </c>
      <c r="AL6">
        <v>19.501120981497422</v>
      </c>
      <c r="AM6">
        <v>3.8835709455543665</v>
      </c>
      <c r="AN6">
        <v>0</v>
      </c>
      <c r="AO6">
        <v>0</v>
      </c>
      <c r="AP6">
        <v>6.294287848086165E-2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825.6204253218657</v>
      </c>
    </row>
    <row r="7" spans="1:117">
      <c r="A7" t="s">
        <v>49</v>
      </c>
      <c r="B7">
        <v>0</v>
      </c>
      <c r="C7">
        <v>0</v>
      </c>
      <c r="D7">
        <v>13.26</v>
      </c>
      <c r="E7">
        <v>0</v>
      </c>
      <c r="F7">
        <v>0</v>
      </c>
      <c r="G7">
        <v>1.5799797424065425</v>
      </c>
      <c r="H7">
        <v>0</v>
      </c>
      <c r="I7">
        <v>0</v>
      </c>
      <c r="J7">
        <v>0</v>
      </c>
      <c r="K7">
        <v>158.77085515562266</v>
      </c>
      <c r="L7">
        <v>63.23</v>
      </c>
      <c r="M7">
        <v>0</v>
      </c>
      <c r="N7">
        <v>29.181264013962767</v>
      </c>
      <c r="O7">
        <v>49.001237025015833</v>
      </c>
      <c r="P7">
        <v>66.984297910262597</v>
      </c>
      <c r="Q7">
        <v>5.3605538748286889</v>
      </c>
      <c r="R7">
        <v>5.2031805278039585</v>
      </c>
      <c r="S7">
        <v>6.4870764672897199</v>
      </c>
      <c r="T7">
        <v>0</v>
      </c>
      <c r="U7">
        <v>280.43</v>
      </c>
      <c r="V7">
        <v>5.1094706475869813</v>
      </c>
      <c r="W7">
        <v>11.404021881540862</v>
      </c>
      <c r="X7">
        <v>36.439076924515135</v>
      </c>
      <c r="Y7">
        <v>0</v>
      </c>
      <c r="Z7">
        <v>4.8068651639999995</v>
      </c>
      <c r="AA7">
        <v>6.9039985037505884</v>
      </c>
      <c r="AB7">
        <v>9.7089270388343447</v>
      </c>
      <c r="AC7">
        <v>7.1403389343228385</v>
      </c>
      <c r="AD7">
        <v>0</v>
      </c>
      <c r="AE7">
        <v>11.98047516140354</v>
      </c>
      <c r="AF7">
        <v>0</v>
      </c>
      <c r="AG7">
        <v>0</v>
      </c>
      <c r="AH7">
        <v>9.3079359380880842</v>
      </c>
      <c r="AI7">
        <v>0</v>
      </c>
      <c r="AJ7">
        <v>0</v>
      </c>
      <c r="AK7">
        <v>17.15907015066982</v>
      </c>
      <c r="AL7">
        <v>19.501120981497422</v>
      </c>
      <c r="AM7">
        <v>3.8835709455543665</v>
      </c>
      <c r="AN7">
        <v>0</v>
      </c>
      <c r="AO7">
        <v>0</v>
      </c>
      <c r="AP7">
        <v>6.294287848086165E-2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838.71324967782789</v>
      </c>
    </row>
    <row r="8" spans="1:117">
      <c r="A8" t="s">
        <v>50</v>
      </c>
      <c r="B8">
        <v>0</v>
      </c>
      <c r="C8">
        <v>0</v>
      </c>
      <c r="D8">
        <v>5.7193563464566912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158.77085515562266</v>
      </c>
      <c r="L8">
        <v>63.23</v>
      </c>
      <c r="M8">
        <v>0</v>
      </c>
      <c r="N8">
        <v>29.181264013962767</v>
      </c>
      <c r="O8">
        <v>49.001237025015833</v>
      </c>
      <c r="P8">
        <v>66.984297910262597</v>
      </c>
      <c r="Q8">
        <v>5.3605538748286889</v>
      </c>
      <c r="R8">
        <v>5.2031805278039585</v>
      </c>
      <c r="S8">
        <v>6.4870764672897199</v>
      </c>
      <c r="T8">
        <v>0</v>
      </c>
      <c r="U8">
        <v>280.43</v>
      </c>
      <c r="V8">
        <v>5.1094706475869813</v>
      </c>
      <c r="W8">
        <v>11.404021881540862</v>
      </c>
      <c r="X8">
        <v>36.439076924515135</v>
      </c>
      <c r="Y8">
        <v>0</v>
      </c>
      <c r="Z8">
        <v>4.8068651639999995</v>
      </c>
      <c r="AA8">
        <v>6.9039985037505884</v>
      </c>
      <c r="AB8">
        <v>9.7089270388343447</v>
      </c>
      <c r="AC8">
        <v>7.1403389343228385</v>
      </c>
      <c r="AD8">
        <v>0</v>
      </c>
      <c r="AE8">
        <v>11.98047516140354</v>
      </c>
      <c r="AF8">
        <v>0</v>
      </c>
      <c r="AG8">
        <v>0</v>
      </c>
      <c r="AH8">
        <v>9.3079359380880842</v>
      </c>
      <c r="AI8">
        <v>0</v>
      </c>
      <c r="AJ8">
        <v>0</v>
      </c>
      <c r="AK8">
        <v>17.15907015066982</v>
      </c>
      <c r="AL8">
        <v>19.501120981497422</v>
      </c>
      <c r="AM8">
        <v>3.8835709455543665</v>
      </c>
      <c r="AN8">
        <v>0</v>
      </c>
      <c r="AO8">
        <v>0</v>
      </c>
      <c r="AP8">
        <v>6.294287848086165E-2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829.59262628187798</v>
      </c>
    </row>
    <row r="9" spans="1:117">
      <c r="A9" t="s">
        <v>51</v>
      </c>
      <c r="B9">
        <v>0</v>
      </c>
      <c r="C9">
        <v>0</v>
      </c>
      <c r="D9">
        <v>0.19266384042553192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158.77085515562266</v>
      </c>
      <c r="L9">
        <v>63.23</v>
      </c>
      <c r="M9">
        <v>0</v>
      </c>
      <c r="N9">
        <v>29.181264013962767</v>
      </c>
      <c r="O9">
        <v>49.001237025015833</v>
      </c>
      <c r="P9">
        <v>66.984297910262597</v>
      </c>
      <c r="Q9">
        <v>5.3605538748286889</v>
      </c>
      <c r="R9">
        <v>5.2031805278039585</v>
      </c>
      <c r="S9">
        <v>6.4870764672897199</v>
      </c>
      <c r="T9">
        <v>0</v>
      </c>
      <c r="U9">
        <v>280.43</v>
      </c>
      <c r="V9">
        <v>5.1094706475869813</v>
      </c>
      <c r="W9">
        <v>11.404021881540862</v>
      </c>
      <c r="X9">
        <v>36.439076924515135</v>
      </c>
      <c r="Y9">
        <v>0</v>
      </c>
      <c r="Z9">
        <v>4.8068651639999995</v>
      </c>
      <c r="AA9">
        <v>6.9039985037505884</v>
      </c>
      <c r="AB9">
        <v>9.7089270388343447</v>
      </c>
      <c r="AC9">
        <v>7.1403389343228385</v>
      </c>
      <c r="AD9">
        <v>0</v>
      </c>
      <c r="AE9">
        <v>11.98047516140354</v>
      </c>
      <c r="AF9">
        <v>0</v>
      </c>
      <c r="AG9">
        <v>0</v>
      </c>
      <c r="AH9">
        <v>9.3079359380880842</v>
      </c>
      <c r="AI9">
        <v>0</v>
      </c>
      <c r="AJ9">
        <v>0</v>
      </c>
      <c r="AK9">
        <v>17.15907015066982</v>
      </c>
      <c r="AL9">
        <v>19.501120981497422</v>
      </c>
      <c r="AM9">
        <v>3.8835709455543665</v>
      </c>
      <c r="AN9">
        <v>0</v>
      </c>
      <c r="AO9">
        <v>0</v>
      </c>
      <c r="AP9">
        <v>0.1258857569617233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824.12887665432766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158.77085515562266</v>
      </c>
      <c r="L10">
        <v>63.23</v>
      </c>
      <c r="M10">
        <v>0</v>
      </c>
      <c r="N10">
        <v>29.181264013962767</v>
      </c>
      <c r="O10">
        <v>49.001237025015833</v>
      </c>
      <c r="P10">
        <v>66.984297910262597</v>
      </c>
      <c r="Q10">
        <v>5.3605538748286889</v>
      </c>
      <c r="R10">
        <v>5.2031805278039585</v>
      </c>
      <c r="S10">
        <v>6.4870764672897199</v>
      </c>
      <c r="T10">
        <v>0</v>
      </c>
      <c r="U10">
        <v>280.43</v>
      </c>
      <c r="V10">
        <v>5.1094706475869813</v>
      </c>
      <c r="W10">
        <v>11.404021881540862</v>
      </c>
      <c r="X10">
        <v>36.439076924515135</v>
      </c>
      <c r="Y10">
        <v>0</v>
      </c>
      <c r="Z10">
        <v>4.8068651639999995</v>
      </c>
      <c r="AA10">
        <v>6.9039985037505884</v>
      </c>
      <c r="AB10">
        <v>9.7089270388343447</v>
      </c>
      <c r="AC10">
        <v>7.1403389343228385</v>
      </c>
      <c r="AD10">
        <v>0</v>
      </c>
      <c r="AE10">
        <v>11.98047516140354</v>
      </c>
      <c r="AF10">
        <v>0</v>
      </c>
      <c r="AG10">
        <v>0</v>
      </c>
      <c r="AH10">
        <v>9.3079359380880842</v>
      </c>
      <c r="AI10">
        <v>0</v>
      </c>
      <c r="AJ10">
        <v>0</v>
      </c>
      <c r="AK10">
        <v>17.15907015066982</v>
      </c>
      <c r="AL10">
        <v>19.501120981497422</v>
      </c>
      <c r="AM10">
        <v>3.8835709455543665</v>
      </c>
      <c r="AN10">
        <v>0</v>
      </c>
      <c r="AO10">
        <v>0</v>
      </c>
      <c r="AP10">
        <v>0.1258857569617233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823.93621281390222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89.779444504282012</v>
      </c>
      <c r="L11">
        <v>63.26</v>
      </c>
      <c r="M11">
        <v>0</v>
      </c>
      <c r="N11">
        <v>29.181264013962767</v>
      </c>
      <c r="O11">
        <v>48.999649057201708</v>
      </c>
      <c r="P11">
        <v>66.982996814242327</v>
      </c>
      <c r="Q11">
        <v>5.3605538748286889</v>
      </c>
      <c r="R11">
        <v>5.2031805278039585</v>
      </c>
      <c r="S11">
        <v>6.4870764672897199</v>
      </c>
      <c r="T11">
        <v>0</v>
      </c>
      <c r="U11">
        <v>280.43</v>
      </c>
      <c r="V11">
        <v>5.1094706475869813</v>
      </c>
      <c r="W11">
        <v>11.404021881540862</v>
      </c>
      <c r="X11">
        <v>36.439076924515135</v>
      </c>
      <c r="Y11">
        <v>0</v>
      </c>
      <c r="Z11">
        <v>4.8068651639999995</v>
      </c>
      <c r="AA11">
        <v>6.9039985037505884</v>
      </c>
      <c r="AB11">
        <v>9.7089270388343447</v>
      </c>
      <c r="AC11">
        <v>7.1403389343228385</v>
      </c>
      <c r="AD11">
        <v>0</v>
      </c>
      <c r="AE11">
        <v>11.98047516140354</v>
      </c>
      <c r="AF11">
        <v>0</v>
      </c>
      <c r="AG11">
        <v>0</v>
      </c>
      <c r="AH11">
        <v>9.3079359380880842</v>
      </c>
      <c r="AI11">
        <v>0</v>
      </c>
      <c r="AJ11">
        <v>0</v>
      </c>
      <c r="AK11">
        <v>17.15907015066982</v>
      </c>
      <c r="AL11">
        <v>19.501120981497422</v>
      </c>
      <c r="AM11">
        <v>3.8835709455543665</v>
      </c>
      <c r="AN11">
        <v>0</v>
      </c>
      <c r="AO11">
        <v>0</v>
      </c>
      <c r="AP11">
        <v>0.1258857569617233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754.97191309872721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87.069333757056356</v>
      </c>
      <c r="L12">
        <v>63.26</v>
      </c>
      <c r="M12">
        <v>0</v>
      </c>
      <c r="N12">
        <v>29.181264013962767</v>
      </c>
      <c r="O12">
        <v>48.999649057201708</v>
      </c>
      <c r="P12">
        <v>66.982996814242327</v>
      </c>
      <c r="Q12">
        <v>5.3605538748286889</v>
      </c>
      <c r="R12">
        <v>5.2031805278039585</v>
      </c>
      <c r="S12">
        <v>6.4870764672897199</v>
      </c>
      <c r="T12">
        <v>0</v>
      </c>
      <c r="U12">
        <v>280.43</v>
      </c>
      <c r="V12">
        <v>5.1094706475869813</v>
      </c>
      <c r="W12">
        <v>11.404021881540862</v>
      </c>
      <c r="X12">
        <v>36.439076924515135</v>
      </c>
      <c r="Y12">
        <v>0</v>
      </c>
      <c r="Z12">
        <v>4.8068651639999995</v>
      </c>
      <c r="AA12">
        <v>6.9039985037505884</v>
      </c>
      <c r="AB12">
        <v>9.7089270388343447</v>
      </c>
      <c r="AC12">
        <v>7.1403389343228385</v>
      </c>
      <c r="AD12">
        <v>0</v>
      </c>
      <c r="AE12">
        <v>11.98047516140354</v>
      </c>
      <c r="AF12">
        <v>0</v>
      </c>
      <c r="AG12">
        <v>0</v>
      </c>
      <c r="AH12">
        <v>9.3079359380880842</v>
      </c>
      <c r="AI12">
        <v>0</v>
      </c>
      <c r="AJ12">
        <v>0</v>
      </c>
      <c r="AK12">
        <v>17.15907015066982</v>
      </c>
      <c r="AL12">
        <v>19.501120981497422</v>
      </c>
      <c r="AM12">
        <v>3.8835709455543665</v>
      </c>
      <c r="AN12">
        <v>0</v>
      </c>
      <c r="AO12">
        <v>0</v>
      </c>
      <c r="AP12">
        <v>0.1258857569617233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752.26180235150139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87.068742308751354</v>
      </c>
      <c r="L13">
        <v>61.42</v>
      </c>
      <c r="M13">
        <v>0</v>
      </c>
      <c r="N13">
        <v>29.181264013962767</v>
      </c>
      <c r="O13">
        <v>48.999936045762162</v>
      </c>
      <c r="P13">
        <v>66.98192893268957</v>
      </c>
      <c r="Q13">
        <v>5.3605538748286889</v>
      </c>
      <c r="R13">
        <v>5.2031805278039585</v>
      </c>
      <c r="S13">
        <v>6.4870764672897199</v>
      </c>
      <c r="T13">
        <v>0</v>
      </c>
      <c r="U13">
        <v>280.43</v>
      </c>
      <c r="V13">
        <v>5.1094706475869813</v>
      </c>
      <c r="W13">
        <v>11.404021881540862</v>
      </c>
      <c r="X13">
        <v>36.439076924515135</v>
      </c>
      <c r="Y13">
        <v>0</v>
      </c>
      <c r="Z13">
        <v>4.8068651639999995</v>
      </c>
      <c r="AA13">
        <v>6.9039985037505884</v>
      </c>
      <c r="AB13">
        <v>9.7089270388343447</v>
      </c>
      <c r="AC13">
        <v>7.1403389343228385</v>
      </c>
      <c r="AD13">
        <v>0</v>
      </c>
      <c r="AE13">
        <v>11.98047516140354</v>
      </c>
      <c r="AF13">
        <v>0</v>
      </c>
      <c r="AG13">
        <v>0</v>
      </c>
      <c r="AH13">
        <v>9.3079359380880842</v>
      </c>
      <c r="AI13">
        <v>0</v>
      </c>
      <c r="AJ13">
        <v>0</v>
      </c>
      <c r="AK13">
        <v>17.15907015066982</v>
      </c>
      <c r="AL13">
        <v>19.501120981497422</v>
      </c>
      <c r="AM13">
        <v>3.8835709455543665</v>
      </c>
      <c r="AN13">
        <v>0</v>
      </c>
      <c r="AO13">
        <v>0</v>
      </c>
      <c r="AP13">
        <v>0.1258857569617233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750.42043001020409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87.067944855477691</v>
      </c>
      <c r="L14">
        <v>65.359571185837552</v>
      </c>
      <c r="M14">
        <v>0</v>
      </c>
      <c r="N14">
        <v>29.181264013962767</v>
      </c>
      <c r="O14">
        <v>48.999936045762162</v>
      </c>
      <c r="P14">
        <v>66.98192893268957</v>
      </c>
      <c r="Q14">
        <v>5.3605538748286889</v>
      </c>
      <c r="R14">
        <v>5.2031805278039585</v>
      </c>
      <c r="S14">
        <v>6.4870764672897199</v>
      </c>
      <c r="T14">
        <v>0</v>
      </c>
      <c r="U14">
        <v>280.43</v>
      </c>
      <c r="V14">
        <v>5.1094706475869813</v>
      </c>
      <c r="W14">
        <v>11.404021881540862</v>
      </c>
      <c r="X14">
        <v>36.439076924515135</v>
      </c>
      <c r="Y14">
        <v>0</v>
      </c>
      <c r="Z14">
        <v>4.8068651639999995</v>
      </c>
      <c r="AA14">
        <v>6.9039985037505884</v>
      </c>
      <c r="AB14">
        <v>9.7089270388343447</v>
      </c>
      <c r="AC14">
        <v>7.1403389343228385</v>
      </c>
      <c r="AD14">
        <v>0</v>
      </c>
      <c r="AE14">
        <v>11.98047516140354</v>
      </c>
      <c r="AF14">
        <v>0</v>
      </c>
      <c r="AG14">
        <v>0</v>
      </c>
      <c r="AH14">
        <v>9.3079359380880842</v>
      </c>
      <c r="AI14">
        <v>0</v>
      </c>
      <c r="AJ14">
        <v>0</v>
      </c>
      <c r="AK14">
        <v>17.15907015066982</v>
      </c>
      <c r="AL14">
        <v>19.501120981497422</v>
      </c>
      <c r="AM14">
        <v>3.8835709455543665</v>
      </c>
      <c r="AN14">
        <v>0</v>
      </c>
      <c r="AO14">
        <v>0</v>
      </c>
      <c r="AP14">
        <v>0.1258857569617233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754.35920374276805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87.067868929632681</v>
      </c>
      <c r="L15">
        <v>60.4</v>
      </c>
      <c r="M15">
        <v>0</v>
      </c>
      <c r="N15">
        <v>29.181264013962767</v>
      </c>
      <c r="O15">
        <v>48.999936045762162</v>
      </c>
      <c r="P15">
        <v>66.98192893268957</v>
      </c>
      <c r="Q15">
        <v>5.3605538748286889</v>
      </c>
      <c r="R15">
        <v>5.2071540404970085</v>
      </c>
      <c r="S15">
        <v>6.4870764672897199</v>
      </c>
      <c r="T15">
        <v>0</v>
      </c>
      <c r="U15">
        <v>275.11</v>
      </c>
      <c r="V15">
        <v>5.1104876341948318</v>
      </c>
      <c r="W15">
        <v>11.404021881540862</v>
      </c>
      <c r="X15">
        <v>36.441075726146309</v>
      </c>
      <c r="Y15">
        <v>0</v>
      </c>
      <c r="Z15">
        <v>4.8068651639999995</v>
      </c>
      <c r="AA15">
        <v>6.9039985037505884</v>
      </c>
      <c r="AB15">
        <v>9.7089270388343447</v>
      </c>
      <c r="AC15">
        <v>7.1403389343228385</v>
      </c>
      <c r="AD15">
        <v>0</v>
      </c>
      <c r="AE15">
        <v>11.98047516140354</v>
      </c>
      <c r="AF15">
        <v>0</v>
      </c>
      <c r="AG15">
        <v>0</v>
      </c>
      <c r="AH15">
        <v>9.3079359380880842</v>
      </c>
      <c r="AI15">
        <v>0</v>
      </c>
      <c r="AJ15">
        <v>0</v>
      </c>
      <c r="AK15">
        <v>17.15907015066982</v>
      </c>
      <c r="AL15">
        <v>19.501120981497422</v>
      </c>
      <c r="AM15">
        <v>3.8835709455543665</v>
      </c>
      <c r="AN15">
        <v>0</v>
      </c>
      <c r="AO15">
        <v>0</v>
      </c>
      <c r="AP15">
        <v>0.3461855776871583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744.30684575274313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87.599650901776016</v>
      </c>
      <c r="L16">
        <v>63.87</v>
      </c>
      <c r="M16">
        <v>0</v>
      </c>
      <c r="N16">
        <v>29.181264013962767</v>
      </c>
      <c r="O16">
        <v>48.999936045762162</v>
      </c>
      <c r="P16">
        <v>66.98192893268957</v>
      </c>
      <c r="Q16">
        <v>5.3605538748286889</v>
      </c>
      <c r="R16">
        <v>5.2071540404970085</v>
      </c>
      <c r="S16">
        <v>6.4870764672897199</v>
      </c>
      <c r="T16">
        <v>0</v>
      </c>
      <c r="U16">
        <v>275.11</v>
      </c>
      <c r="V16">
        <v>5.1104876341948318</v>
      </c>
      <c r="W16">
        <v>11.404021881540862</v>
      </c>
      <c r="X16">
        <v>36.441075726146309</v>
      </c>
      <c r="Y16">
        <v>0</v>
      </c>
      <c r="Z16">
        <v>4.8068651639999995</v>
      </c>
      <c r="AA16">
        <v>6.9039985037505884</v>
      </c>
      <c r="AB16">
        <v>9.7089270388343447</v>
      </c>
      <c r="AC16">
        <v>7.1403389343228385</v>
      </c>
      <c r="AD16">
        <v>0</v>
      </c>
      <c r="AE16">
        <v>11.98047516140354</v>
      </c>
      <c r="AF16">
        <v>0</v>
      </c>
      <c r="AG16">
        <v>0</v>
      </c>
      <c r="AH16">
        <v>9.3079359380880842</v>
      </c>
      <c r="AI16">
        <v>0</v>
      </c>
      <c r="AJ16">
        <v>0</v>
      </c>
      <c r="AK16">
        <v>17.15907015066982</v>
      </c>
      <c r="AL16">
        <v>19.501120981497422</v>
      </c>
      <c r="AM16">
        <v>3.8835709455543665</v>
      </c>
      <c r="AN16">
        <v>0</v>
      </c>
      <c r="AO16">
        <v>0</v>
      </c>
      <c r="AP16">
        <v>0.3461855776871583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748.30862772488649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87.069114986802973</v>
      </c>
      <c r="L17">
        <v>65.36</v>
      </c>
      <c r="M17">
        <v>0</v>
      </c>
      <c r="N17">
        <v>29.181264013962767</v>
      </c>
      <c r="O17">
        <v>48.999936045762162</v>
      </c>
      <c r="P17">
        <v>66.98192893268957</v>
      </c>
      <c r="Q17">
        <v>5.3605538748286889</v>
      </c>
      <c r="R17">
        <v>5.2071540404970085</v>
      </c>
      <c r="S17">
        <v>6.4870764672897199</v>
      </c>
      <c r="T17">
        <v>0</v>
      </c>
      <c r="U17">
        <v>275.11</v>
      </c>
      <c r="V17">
        <v>5.1104876341948318</v>
      </c>
      <c r="W17">
        <v>11.404021881540862</v>
      </c>
      <c r="X17">
        <v>36.441075726146309</v>
      </c>
      <c r="Y17">
        <v>0</v>
      </c>
      <c r="Z17">
        <v>4.8068651639999995</v>
      </c>
      <c r="AA17">
        <v>6.9039985037505884</v>
      </c>
      <c r="AB17">
        <v>9.7089270388343447</v>
      </c>
      <c r="AC17">
        <v>7.1403389343228385</v>
      </c>
      <c r="AD17">
        <v>0</v>
      </c>
      <c r="AE17">
        <v>11.98047516140354</v>
      </c>
      <c r="AF17">
        <v>0</v>
      </c>
      <c r="AG17">
        <v>0</v>
      </c>
      <c r="AH17">
        <v>9.3079359380880842</v>
      </c>
      <c r="AI17">
        <v>0</v>
      </c>
      <c r="AJ17">
        <v>0</v>
      </c>
      <c r="AK17">
        <v>17.15907015066982</v>
      </c>
      <c r="AL17">
        <v>19.501120981497422</v>
      </c>
      <c r="AM17">
        <v>3.8835709455543665</v>
      </c>
      <c r="AN17">
        <v>0</v>
      </c>
      <c r="AO17">
        <v>0</v>
      </c>
      <c r="AP17">
        <v>0.3461855776871583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749.26809180991336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87.069040638915595</v>
      </c>
      <c r="L18">
        <v>65.36</v>
      </c>
      <c r="M18">
        <v>0</v>
      </c>
      <c r="N18">
        <v>29.181264013962767</v>
      </c>
      <c r="O18">
        <v>48.999936045762162</v>
      </c>
      <c r="P18">
        <v>66.98192893268957</v>
      </c>
      <c r="Q18">
        <v>5.3605538748286889</v>
      </c>
      <c r="R18">
        <v>5.2071540404970085</v>
      </c>
      <c r="S18">
        <v>6.4870764672897199</v>
      </c>
      <c r="T18">
        <v>0</v>
      </c>
      <c r="U18">
        <v>275.11</v>
      </c>
      <c r="V18">
        <v>5.1104876341948318</v>
      </c>
      <c r="W18">
        <v>11.404021881540862</v>
      </c>
      <c r="X18">
        <v>36.441075726146309</v>
      </c>
      <c r="Y18">
        <v>0</v>
      </c>
      <c r="Z18">
        <v>4.8068651639999995</v>
      </c>
      <c r="AA18">
        <v>6.9039985037505884</v>
      </c>
      <c r="AB18">
        <v>9.7089270388343447</v>
      </c>
      <c r="AC18">
        <v>7.1403389343228385</v>
      </c>
      <c r="AD18">
        <v>0</v>
      </c>
      <c r="AE18">
        <v>11.98047516140354</v>
      </c>
      <c r="AF18">
        <v>0</v>
      </c>
      <c r="AG18">
        <v>0</v>
      </c>
      <c r="AH18">
        <v>9.3079359380880842</v>
      </c>
      <c r="AI18">
        <v>0</v>
      </c>
      <c r="AJ18">
        <v>0</v>
      </c>
      <c r="AK18">
        <v>17.15907015066982</v>
      </c>
      <c r="AL18">
        <v>18.841662890791739</v>
      </c>
      <c r="AM18">
        <v>3.8835709455543665</v>
      </c>
      <c r="AN18">
        <v>0</v>
      </c>
      <c r="AO18">
        <v>0</v>
      </c>
      <c r="AP18">
        <v>0.3461855776871583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748.60855937132033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87.067497599449965</v>
      </c>
      <c r="L19">
        <v>65.36</v>
      </c>
      <c r="M19">
        <v>0</v>
      </c>
      <c r="N19">
        <v>29.181264013962767</v>
      </c>
      <c r="O19">
        <v>48.999936045762162</v>
      </c>
      <c r="P19">
        <v>66.98192893268957</v>
      </c>
      <c r="Q19">
        <v>5.3605538748286889</v>
      </c>
      <c r="R19">
        <v>5.2071540404970085</v>
      </c>
      <c r="S19">
        <v>6.4870764672897199</v>
      </c>
      <c r="T19">
        <v>0</v>
      </c>
      <c r="U19">
        <v>275.11</v>
      </c>
      <c r="V19">
        <v>5.1104876341948318</v>
      </c>
      <c r="W19">
        <v>11.404021881540862</v>
      </c>
      <c r="X19">
        <v>36.441075726146309</v>
      </c>
      <c r="Y19">
        <v>0</v>
      </c>
      <c r="Z19">
        <v>4.8068651639999995</v>
      </c>
      <c r="AA19">
        <v>6.9039985037505884</v>
      </c>
      <c r="AB19">
        <v>9.7089270388343447</v>
      </c>
      <c r="AC19">
        <v>4.755429035735089</v>
      </c>
      <c r="AD19">
        <v>0</v>
      </c>
      <c r="AE19">
        <v>11.98047516140354</v>
      </c>
      <c r="AF19">
        <v>0</v>
      </c>
      <c r="AG19">
        <v>0</v>
      </c>
      <c r="AH19">
        <v>9.3079359380880842</v>
      </c>
      <c r="AI19">
        <v>0</v>
      </c>
      <c r="AJ19">
        <v>0</v>
      </c>
      <c r="AK19">
        <v>17.15907015066982</v>
      </c>
      <c r="AL19">
        <v>18.841662890791739</v>
      </c>
      <c r="AM19">
        <v>3.8835709455543665</v>
      </c>
      <c r="AN19">
        <v>0</v>
      </c>
      <c r="AO19">
        <v>0</v>
      </c>
      <c r="AP19">
        <v>0.3461855776871583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746.22210643326707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87.067768392861751</v>
      </c>
      <c r="L20">
        <v>65.36</v>
      </c>
      <c r="M20">
        <v>0</v>
      </c>
      <c r="N20">
        <v>29.181264013962767</v>
      </c>
      <c r="O20">
        <v>48.999936045762162</v>
      </c>
      <c r="P20">
        <v>66.98192893268957</v>
      </c>
      <c r="Q20">
        <v>5.3605538748286889</v>
      </c>
      <c r="R20">
        <v>5.2071540404970085</v>
      </c>
      <c r="S20">
        <v>6.4870764672897199</v>
      </c>
      <c r="T20">
        <v>0</v>
      </c>
      <c r="U20">
        <v>275.11</v>
      </c>
      <c r="V20">
        <v>5.1104876341948318</v>
      </c>
      <c r="W20">
        <v>11.404021881540862</v>
      </c>
      <c r="X20">
        <v>36.441075726146309</v>
      </c>
      <c r="Y20">
        <v>0</v>
      </c>
      <c r="Z20">
        <v>4.8068651639999995</v>
      </c>
      <c r="AA20">
        <v>6.9039985037505884</v>
      </c>
      <c r="AB20">
        <v>9.7089270388343447</v>
      </c>
      <c r="AC20">
        <v>4.755429035735089</v>
      </c>
      <c r="AD20">
        <v>0</v>
      </c>
      <c r="AE20">
        <v>11.98047516140354</v>
      </c>
      <c r="AF20">
        <v>0</v>
      </c>
      <c r="AG20">
        <v>0</v>
      </c>
      <c r="AH20">
        <v>9.3079359380880842</v>
      </c>
      <c r="AI20">
        <v>0</v>
      </c>
      <c r="AJ20">
        <v>0</v>
      </c>
      <c r="AK20">
        <v>17.15907015066982</v>
      </c>
      <c r="AL20">
        <v>18.841662890791739</v>
      </c>
      <c r="AM20">
        <v>3.8835709455543665</v>
      </c>
      <c r="AN20">
        <v>0</v>
      </c>
      <c r="AO20">
        <v>0</v>
      </c>
      <c r="AP20">
        <v>0.3461855776871583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746.22237722667887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87.068503043857874</v>
      </c>
      <c r="L21">
        <v>65.36</v>
      </c>
      <c r="M21">
        <v>0</v>
      </c>
      <c r="N21">
        <v>29.181264013962767</v>
      </c>
      <c r="O21">
        <v>48.999936045762162</v>
      </c>
      <c r="P21">
        <v>66.98192893268957</v>
      </c>
      <c r="Q21">
        <v>5.3605538748286889</v>
      </c>
      <c r="R21">
        <v>5.2071540404970085</v>
      </c>
      <c r="S21">
        <v>6.4870764672897199</v>
      </c>
      <c r="T21">
        <v>0</v>
      </c>
      <c r="U21">
        <v>275.11</v>
      </c>
      <c r="V21">
        <v>5.1104876341948318</v>
      </c>
      <c r="W21">
        <v>11.404021881540862</v>
      </c>
      <c r="X21">
        <v>36.441075726146309</v>
      </c>
      <c r="Y21">
        <v>0</v>
      </c>
      <c r="Z21">
        <v>4.8068651639999995</v>
      </c>
      <c r="AA21">
        <v>6.9039985037505884</v>
      </c>
      <c r="AB21">
        <v>9.7089270388343447</v>
      </c>
      <c r="AC21">
        <v>4.755429035735089</v>
      </c>
      <c r="AD21">
        <v>0</v>
      </c>
      <c r="AE21">
        <v>11.98047516140354</v>
      </c>
      <c r="AF21">
        <v>0</v>
      </c>
      <c r="AG21">
        <v>0</v>
      </c>
      <c r="AH21">
        <v>9.3079359380880842</v>
      </c>
      <c r="AI21">
        <v>0</v>
      </c>
      <c r="AJ21">
        <v>0</v>
      </c>
      <c r="AK21">
        <v>17.15907015066982</v>
      </c>
      <c r="AL21">
        <v>18.841662890791739</v>
      </c>
      <c r="AM21">
        <v>3.8835709455543665</v>
      </c>
      <c r="AN21">
        <v>0</v>
      </c>
      <c r="AO21">
        <v>0</v>
      </c>
      <c r="AP21">
        <v>0.3461855776871583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746.22311187767491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87.067919557256417</v>
      </c>
      <c r="L22">
        <v>65.36</v>
      </c>
      <c r="M22">
        <v>0</v>
      </c>
      <c r="N22">
        <v>29.181264013962767</v>
      </c>
      <c r="O22">
        <v>48.999936045762162</v>
      </c>
      <c r="P22">
        <v>66.98192893268957</v>
      </c>
      <c r="Q22">
        <v>5.3605538748286889</v>
      </c>
      <c r="R22">
        <v>5.2071540404970085</v>
      </c>
      <c r="S22">
        <v>6.4870764672897199</v>
      </c>
      <c r="T22">
        <v>0</v>
      </c>
      <c r="U22">
        <v>275.11</v>
      </c>
      <c r="V22">
        <v>5.1104876341948318</v>
      </c>
      <c r="W22">
        <v>11.404021881540862</v>
      </c>
      <c r="X22">
        <v>36.441075726146309</v>
      </c>
      <c r="Y22">
        <v>0</v>
      </c>
      <c r="Z22">
        <v>4.8068651639999995</v>
      </c>
      <c r="AA22">
        <v>6.9039985037505884</v>
      </c>
      <c r="AB22">
        <v>9.7089270388343447</v>
      </c>
      <c r="AC22">
        <v>4.755429035735089</v>
      </c>
      <c r="AD22">
        <v>0</v>
      </c>
      <c r="AE22">
        <v>11.98047516140354</v>
      </c>
      <c r="AF22">
        <v>0</v>
      </c>
      <c r="AG22">
        <v>0</v>
      </c>
      <c r="AH22">
        <v>9.3079359380880842</v>
      </c>
      <c r="AI22">
        <v>0</v>
      </c>
      <c r="AJ22">
        <v>0</v>
      </c>
      <c r="AK22">
        <v>17.15907015066982</v>
      </c>
      <c r="AL22">
        <v>18.841662890791739</v>
      </c>
      <c r="AM22">
        <v>3.8835709455543665</v>
      </c>
      <c r="AN22">
        <v>0</v>
      </c>
      <c r="AO22">
        <v>0</v>
      </c>
      <c r="AP22">
        <v>0.3461855776871583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746.22252839107352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87.067201863745069</v>
      </c>
      <c r="L23">
        <v>65.238298140017761</v>
      </c>
      <c r="M23">
        <v>0</v>
      </c>
      <c r="N23">
        <v>29.181264013962767</v>
      </c>
      <c r="O23">
        <v>48.999936045762162</v>
      </c>
      <c r="P23">
        <v>66.98192893268957</v>
      </c>
      <c r="Q23">
        <v>5.3612404006325782</v>
      </c>
      <c r="R23">
        <v>5.1996196524486571</v>
      </c>
      <c r="S23">
        <v>6.4901272330180566</v>
      </c>
      <c r="T23">
        <v>0</v>
      </c>
      <c r="U23">
        <v>275.11</v>
      </c>
      <c r="V23">
        <v>3.567722187637969</v>
      </c>
      <c r="W23">
        <v>11.404021881540862</v>
      </c>
      <c r="X23">
        <v>36.441075726146309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4.755429035735089</v>
      </c>
      <c r="AD23">
        <v>2.2070264953642491</v>
      </c>
      <c r="AE23">
        <v>11.98047516140354</v>
      </c>
      <c r="AF23">
        <v>0</v>
      </c>
      <c r="AG23">
        <v>0</v>
      </c>
      <c r="AH23">
        <v>11.495300850080039</v>
      </c>
      <c r="AI23">
        <v>0</v>
      </c>
      <c r="AJ23">
        <v>0</v>
      </c>
      <c r="AK23">
        <v>17.15907015066982</v>
      </c>
      <c r="AL23">
        <v>18.841662890791739</v>
      </c>
      <c r="AM23">
        <v>3.8835709455543665</v>
      </c>
      <c r="AN23">
        <v>0</v>
      </c>
      <c r="AO23">
        <v>0</v>
      </c>
      <c r="AP23">
        <v>0.3461855776871583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752.39993695373857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87.070550438490287</v>
      </c>
      <c r="L24">
        <v>55.739849326692386</v>
      </c>
      <c r="M24">
        <v>0</v>
      </c>
      <c r="N24">
        <v>29.181264013962767</v>
      </c>
      <c r="O24">
        <v>48.999936045762162</v>
      </c>
      <c r="P24">
        <v>66.98192893268957</v>
      </c>
      <c r="Q24">
        <v>4.9201410612244896</v>
      </c>
      <c r="R24">
        <v>5.1790815857605166</v>
      </c>
      <c r="S24">
        <v>6.4870764672897199</v>
      </c>
      <c r="T24">
        <v>0</v>
      </c>
      <c r="U24">
        <v>275.11</v>
      </c>
      <c r="V24">
        <v>3.4477987527593821</v>
      </c>
      <c r="W24">
        <v>11.404021881540862</v>
      </c>
      <c r="X24">
        <v>36.441075726146309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4.755429035735089</v>
      </c>
      <c r="AD24">
        <v>2.2070264953642491</v>
      </c>
      <c r="AE24">
        <v>11.98047516140354</v>
      </c>
      <c r="AF24">
        <v>0</v>
      </c>
      <c r="AG24">
        <v>0</v>
      </c>
      <c r="AH24">
        <v>11.495300850080039</v>
      </c>
      <c r="AI24">
        <v>0</v>
      </c>
      <c r="AJ24">
        <v>0</v>
      </c>
      <c r="AK24">
        <v>17.15907015066982</v>
      </c>
      <c r="AL24">
        <v>18.841662890791739</v>
      </c>
      <c r="AM24">
        <v>3.8835709455543665</v>
      </c>
      <c r="AN24">
        <v>0</v>
      </c>
      <c r="AO24">
        <v>0</v>
      </c>
      <c r="AP24">
        <v>0.3461855776871583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742.32022510845525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87.070550438490287</v>
      </c>
      <c r="L25">
        <v>61.01</v>
      </c>
      <c r="M25">
        <v>0</v>
      </c>
      <c r="N25">
        <v>29.181264013962767</v>
      </c>
      <c r="O25">
        <v>48.999936045762162</v>
      </c>
      <c r="P25">
        <v>66.98192893268957</v>
      </c>
      <c r="Q25">
        <v>5.3605538748286889</v>
      </c>
      <c r="R25">
        <v>5.2071540404970085</v>
      </c>
      <c r="S25">
        <v>6.4870764672897199</v>
      </c>
      <c r="T25">
        <v>0</v>
      </c>
      <c r="U25">
        <v>275.11</v>
      </c>
      <c r="V25">
        <v>3.4477987527593821</v>
      </c>
      <c r="W25">
        <v>11.404021881540862</v>
      </c>
      <c r="X25">
        <v>36.441075726146309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4.755429035735089</v>
      </c>
      <c r="AD25">
        <v>2.2070264953642491</v>
      </c>
      <c r="AE25">
        <v>11.98047516140354</v>
      </c>
      <c r="AF25">
        <v>0</v>
      </c>
      <c r="AG25">
        <v>0</v>
      </c>
      <c r="AH25">
        <v>11.495300850080039</v>
      </c>
      <c r="AI25">
        <v>0</v>
      </c>
      <c r="AJ25">
        <v>0</v>
      </c>
      <c r="AK25">
        <v>17.15907015066982</v>
      </c>
      <c r="AL25">
        <v>18.841662890791739</v>
      </c>
      <c r="AM25">
        <v>3.8835709455543665</v>
      </c>
      <c r="AN25">
        <v>0</v>
      </c>
      <c r="AO25">
        <v>0</v>
      </c>
      <c r="AP25">
        <v>0.3461855776871583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748.05886105010359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87.070550438490287</v>
      </c>
      <c r="L26">
        <v>61.01</v>
      </c>
      <c r="M26">
        <v>0</v>
      </c>
      <c r="N26">
        <v>29.181264013962767</v>
      </c>
      <c r="O26">
        <v>48.999936045762162</v>
      </c>
      <c r="P26">
        <v>66.98192893268957</v>
      </c>
      <c r="Q26">
        <v>5.3598276380193512</v>
      </c>
      <c r="R26">
        <v>5.2071540404970085</v>
      </c>
      <c r="S26">
        <v>6.487297194871795</v>
      </c>
      <c r="T26">
        <v>0</v>
      </c>
      <c r="U26">
        <v>275.11</v>
      </c>
      <c r="V26">
        <v>3.4477987527593821</v>
      </c>
      <c r="W26">
        <v>11.404021881540862</v>
      </c>
      <c r="X26">
        <v>36.441075726146309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4.755429035735089</v>
      </c>
      <c r="AD26">
        <v>2.2070264953642491</v>
      </c>
      <c r="AE26">
        <v>11.98047516140354</v>
      </c>
      <c r="AF26">
        <v>0</v>
      </c>
      <c r="AG26">
        <v>0</v>
      </c>
      <c r="AH26">
        <v>11.495300850080039</v>
      </c>
      <c r="AI26">
        <v>0</v>
      </c>
      <c r="AJ26">
        <v>0</v>
      </c>
      <c r="AK26">
        <v>17.15907015066982</v>
      </c>
      <c r="AL26">
        <v>18.841662890791739</v>
      </c>
      <c r="AM26">
        <v>3.8835709455543665</v>
      </c>
      <c r="AN26">
        <v>0</v>
      </c>
      <c r="AO26">
        <v>0</v>
      </c>
      <c r="AP26">
        <v>0.3461855776871583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748.05835554087628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87.070550438490287</v>
      </c>
      <c r="L27">
        <v>63.23</v>
      </c>
      <c r="M27">
        <v>0</v>
      </c>
      <c r="N27">
        <v>29.181264013962767</v>
      </c>
      <c r="O27">
        <v>48.999936045762162</v>
      </c>
      <c r="P27">
        <v>66.98192893268957</v>
      </c>
      <c r="Q27">
        <v>5.3598276380193512</v>
      </c>
      <c r="R27">
        <v>5.2071540404970085</v>
      </c>
      <c r="S27">
        <v>6.487297194871795</v>
      </c>
      <c r="T27">
        <v>0</v>
      </c>
      <c r="U27">
        <v>275.11</v>
      </c>
      <c r="V27">
        <v>3.4477987527593821</v>
      </c>
      <c r="W27">
        <v>11.404021881540862</v>
      </c>
      <c r="X27">
        <v>36.441075726146309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4.755429035735089</v>
      </c>
      <c r="AD27">
        <v>4.4789654093065794</v>
      </c>
      <c r="AE27">
        <v>11.98047516140354</v>
      </c>
      <c r="AF27">
        <v>0</v>
      </c>
      <c r="AG27">
        <v>0</v>
      </c>
      <c r="AH27">
        <v>11.495300850080039</v>
      </c>
      <c r="AI27">
        <v>0.78190123657460919</v>
      </c>
      <c r="AJ27">
        <v>0</v>
      </c>
      <c r="AK27">
        <v>17.15907015066982</v>
      </c>
      <c r="AL27">
        <v>18.841662890791739</v>
      </c>
      <c r="AM27">
        <v>3.8835709455543665</v>
      </c>
      <c r="AN27">
        <v>0</v>
      </c>
      <c r="AO27">
        <v>0</v>
      </c>
      <c r="AP27">
        <v>0.59795709161060495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753.58396720531675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87.070550438490287</v>
      </c>
      <c r="L28">
        <v>61.65</v>
      </c>
      <c r="M28">
        <v>0</v>
      </c>
      <c r="N28">
        <v>29.181264013962767</v>
      </c>
      <c r="O28">
        <v>48.999936045762162</v>
      </c>
      <c r="P28">
        <v>66.98192893268957</v>
      </c>
      <c r="Q28">
        <v>5.3598276380193512</v>
      </c>
      <c r="R28">
        <v>5.2088733113153358</v>
      </c>
      <c r="S28">
        <v>6.487297194871795</v>
      </c>
      <c r="T28">
        <v>0</v>
      </c>
      <c r="U28">
        <v>275.11</v>
      </c>
      <c r="V28">
        <v>3.4477987527593821</v>
      </c>
      <c r="W28">
        <v>11.404021881540862</v>
      </c>
      <c r="X28">
        <v>36.441075726146309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4.755429035735089</v>
      </c>
      <c r="AD28">
        <v>4.4789654093065794</v>
      </c>
      <c r="AE28">
        <v>11.98047516140354</v>
      </c>
      <c r="AF28">
        <v>0</v>
      </c>
      <c r="AG28">
        <v>0</v>
      </c>
      <c r="AH28">
        <v>11.495300850080039</v>
      </c>
      <c r="AI28">
        <v>1.5638020493568072</v>
      </c>
      <c r="AJ28">
        <v>0</v>
      </c>
      <c r="AK28">
        <v>17.15907015066982</v>
      </c>
      <c r="AL28">
        <v>15.701385700000003</v>
      </c>
      <c r="AM28">
        <v>3.8835709455543665</v>
      </c>
      <c r="AN28">
        <v>0</v>
      </c>
      <c r="AO28">
        <v>0</v>
      </c>
      <c r="AP28">
        <v>0.59795709161060495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749.64731009812533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87.067180980817369</v>
      </c>
      <c r="L29">
        <v>52.94</v>
      </c>
      <c r="M29">
        <v>0</v>
      </c>
      <c r="N29">
        <v>29.181264013962767</v>
      </c>
      <c r="O29">
        <v>48.999936045762162</v>
      </c>
      <c r="P29">
        <v>66.98192893268957</v>
      </c>
      <c r="Q29">
        <v>5.3598276380193512</v>
      </c>
      <c r="R29">
        <v>5.3819279250011745</v>
      </c>
      <c r="S29">
        <v>6.487297194871795</v>
      </c>
      <c r="T29">
        <v>0</v>
      </c>
      <c r="U29">
        <v>275.11</v>
      </c>
      <c r="V29">
        <v>3.567722187637969</v>
      </c>
      <c r="W29">
        <v>11.404021881540862</v>
      </c>
      <c r="X29">
        <v>36.441075726146309</v>
      </c>
      <c r="Y29">
        <v>0</v>
      </c>
      <c r="Z29">
        <v>4.8068651639999995</v>
      </c>
      <c r="AA29">
        <v>6.9039985037505884</v>
      </c>
      <c r="AB29">
        <v>9.7089270388343447</v>
      </c>
      <c r="AC29">
        <v>4.755429035735089</v>
      </c>
      <c r="AD29">
        <v>4.4789654093065794</v>
      </c>
      <c r="AE29">
        <v>11.98047516140354</v>
      </c>
      <c r="AF29">
        <v>0</v>
      </c>
      <c r="AG29">
        <v>0</v>
      </c>
      <c r="AH29">
        <v>11.495300850080039</v>
      </c>
      <c r="AI29">
        <v>8.0341897840860934</v>
      </c>
      <c r="AJ29">
        <v>0</v>
      </c>
      <c r="AK29">
        <v>17.15907015066982</v>
      </c>
      <c r="AL29">
        <v>15.701385700000003</v>
      </c>
      <c r="AM29">
        <v>3.8835709455543665</v>
      </c>
      <c r="AN29">
        <v>0</v>
      </c>
      <c r="AO29">
        <v>0</v>
      </c>
      <c r="AP29">
        <v>0.59795709161060495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744.24530717187088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87.067180980817369</v>
      </c>
      <c r="L30">
        <v>65.359699017505207</v>
      </c>
      <c r="M30">
        <v>0</v>
      </c>
      <c r="N30">
        <v>29.181264013962767</v>
      </c>
      <c r="O30">
        <v>48.999936045762162</v>
      </c>
      <c r="P30">
        <v>66.98192893268957</v>
      </c>
      <c r="Q30">
        <v>5.3598276380193512</v>
      </c>
      <c r="R30">
        <v>5.3819279250011745</v>
      </c>
      <c r="S30">
        <v>6.487297194871795</v>
      </c>
      <c r="T30">
        <v>0</v>
      </c>
      <c r="U30">
        <v>275.11</v>
      </c>
      <c r="V30">
        <v>3.567722187637969</v>
      </c>
      <c r="W30">
        <v>11.401340876850041</v>
      </c>
      <c r="X30">
        <v>36.439878427526132</v>
      </c>
      <c r="Y30">
        <v>0</v>
      </c>
      <c r="Z30">
        <v>4.8068651639999995</v>
      </c>
      <c r="AA30">
        <v>6.9039985037505884</v>
      </c>
      <c r="AB30">
        <v>9.7089270388343447</v>
      </c>
      <c r="AC30">
        <v>4.755429035735089</v>
      </c>
      <c r="AD30">
        <v>4.4789654093065794</v>
      </c>
      <c r="AE30">
        <v>11.98047516140354</v>
      </c>
      <c r="AF30">
        <v>0</v>
      </c>
      <c r="AG30">
        <v>0</v>
      </c>
      <c r="AH30">
        <v>11.495300850080039</v>
      </c>
      <c r="AI30">
        <v>12.051284358284828</v>
      </c>
      <c r="AJ30">
        <v>0</v>
      </c>
      <c r="AK30">
        <v>17.15907015066982</v>
      </c>
      <c r="AL30">
        <v>15.701385700000003</v>
      </c>
      <c r="AM30">
        <v>3.8835709455543665</v>
      </c>
      <c r="AN30">
        <v>0</v>
      </c>
      <c r="AO30">
        <v>0</v>
      </c>
      <c r="AP30">
        <v>0.59795709161060495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760.67822246026378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87.067180980817369</v>
      </c>
      <c r="L31">
        <v>65.36</v>
      </c>
      <c r="M31">
        <v>0</v>
      </c>
      <c r="N31">
        <v>29.181264013962767</v>
      </c>
      <c r="O31">
        <v>48.999936045762162</v>
      </c>
      <c r="P31">
        <v>66.98192893268957</v>
      </c>
      <c r="Q31">
        <v>5.3605718552901021</v>
      </c>
      <c r="R31">
        <v>5.3819279250011745</v>
      </c>
      <c r="S31">
        <v>6.4908997828507804</v>
      </c>
      <c r="T31">
        <v>0</v>
      </c>
      <c r="U31">
        <v>275.11</v>
      </c>
      <c r="V31">
        <v>3.567722187637969</v>
      </c>
      <c r="W31">
        <v>11.401340876850041</v>
      </c>
      <c r="X31">
        <v>36.439878427526132</v>
      </c>
      <c r="Y31">
        <v>0</v>
      </c>
      <c r="Z31">
        <v>4.8068651639999995</v>
      </c>
      <c r="AA31">
        <v>6.9039985037505884</v>
      </c>
      <c r="AB31">
        <v>9.7089270388343447</v>
      </c>
      <c r="AC31">
        <v>4.755429035735089</v>
      </c>
      <c r="AD31">
        <v>4.4789654093065794</v>
      </c>
      <c r="AE31">
        <v>11.98047516140354</v>
      </c>
      <c r="AF31">
        <v>0</v>
      </c>
      <c r="AG31">
        <v>0</v>
      </c>
      <c r="AH31">
        <v>11.495300850080039</v>
      </c>
      <c r="AI31">
        <v>12.051284358284828</v>
      </c>
      <c r="AJ31">
        <v>0</v>
      </c>
      <c r="AK31">
        <v>17.15907015066982</v>
      </c>
      <c r="AL31">
        <v>15.701385700000003</v>
      </c>
      <c r="AM31">
        <v>3.8835709455543665</v>
      </c>
      <c r="AN31">
        <v>0</v>
      </c>
      <c r="AO31">
        <v>0</v>
      </c>
      <c r="AP31">
        <v>0.37765701692758918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760.46257017332528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87.067180980817369</v>
      </c>
      <c r="L32">
        <v>33.860056912345577</v>
      </c>
      <c r="M32">
        <v>0</v>
      </c>
      <c r="N32">
        <v>29.181264013962767</v>
      </c>
      <c r="O32">
        <v>48.999936045762162</v>
      </c>
      <c r="P32">
        <v>66.98192893268957</v>
      </c>
      <c r="Q32">
        <v>5.3605718552901021</v>
      </c>
      <c r="R32">
        <v>5.3819279250011745</v>
      </c>
      <c r="S32">
        <v>6.4908997828507804</v>
      </c>
      <c r="T32">
        <v>0</v>
      </c>
      <c r="U32">
        <v>275.11</v>
      </c>
      <c r="V32">
        <v>3.567722187637969</v>
      </c>
      <c r="W32">
        <v>11.401340876850041</v>
      </c>
      <c r="X32">
        <v>36.439878427526132</v>
      </c>
      <c r="Y32">
        <v>0</v>
      </c>
      <c r="Z32">
        <v>4.8068651639999995</v>
      </c>
      <c r="AA32">
        <v>6.9039985037505884</v>
      </c>
      <c r="AB32">
        <v>9.7089270388343447</v>
      </c>
      <c r="AC32">
        <v>4.755429035735089</v>
      </c>
      <c r="AD32">
        <v>4.4789654093065794</v>
      </c>
      <c r="AE32">
        <v>11.98047516140354</v>
      </c>
      <c r="AF32">
        <v>0</v>
      </c>
      <c r="AG32">
        <v>0</v>
      </c>
      <c r="AH32">
        <v>11.495300850080039</v>
      </c>
      <c r="AI32">
        <v>12.051284358284828</v>
      </c>
      <c r="AJ32">
        <v>0</v>
      </c>
      <c r="AK32">
        <v>17.15907015066982</v>
      </c>
      <c r="AL32">
        <v>15.701385700000003</v>
      </c>
      <c r="AM32">
        <v>3.8835709455543665</v>
      </c>
      <c r="AN32">
        <v>0</v>
      </c>
      <c r="AO32">
        <v>0</v>
      </c>
      <c r="AP32">
        <v>0.37765701692758918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730.45455141646801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87.067180980817369</v>
      </c>
      <c r="L33">
        <v>33.860056912345577</v>
      </c>
      <c r="M33">
        <v>0</v>
      </c>
      <c r="N33">
        <v>29.181264013962767</v>
      </c>
      <c r="O33">
        <v>48.999936045762162</v>
      </c>
      <c r="P33">
        <v>66.98192893268957</v>
      </c>
      <c r="Q33">
        <v>3.5503787474402726</v>
      </c>
      <c r="R33">
        <v>4.1367286394948337</v>
      </c>
      <c r="S33">
        <v>4.3005961581291752</v>
      </c>
      <c r="T33">
        <v>0</v>
      </c>
      <c r="U33">
        <v>275.11</v>
      </c>
      <c r="V33">
        <v>3.4004838602330421</v>
      </c>
      <c r="W33">
        <v>11.401340876850041</v>
      </c>
      <c r="X33">
        <v>36.439878427526132</v>
      </c>
      <c r="Y33">
        <v>0</v>
      </c>
      <c r="Z33">
        <v>4.8068651639999995</v>
      </c>
      <c r="AA33">
        <v>6.9039985037505884</v>
      </c>
      <c r="AB33">
        <v>9.7089270388343447</v>
      </c>
      <c r="AC33">
        <v>4.755429035735089</v>
      </c>
      <c r="AD33">
        <v>4.4789654093065794</v>
      </c>
      <c r="AE33">
        <v>11.98047516140354</v>
      </c>
      <c r="AF33">
        <v>0</v>
      </c>
      <c r="AG33">
        <v>0</v>
      </c>
      <c r="AH33">
        <v>11.495300850080039</v>
      </c>
      <c r="AI33">
        <v>8.0341897840860934</v>
      </c>
      <c r="AJ33">
        <v>0</v>
      </c>
      <c r="AK33">
        <v>17.15907015066982</v>
      </c>
      <c r="AL33">
        <v>15.701385700000003</v>
      </c>
      <c r="AM33">
        <v>3.8835709455543665</v>
      </c>
      <c r="AN33">
        <v>0</v>
      </c>
      <c r="AO33">
        <v>0</v>
      </c>
      <c r="AP33">
        <v>0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720.64686547985889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87.067180980817369</v>
      </c>
      <c r="L34">
        <v>33.860056912345577</v>
      </c>
      <c r="M34">
        <v>0</v>
      </c>
      <c r="N34">
        <v>29.181264013962767</v>
      </c>
      <c r="O34">
        <v>48.999936045762162</v>
      </c>
      <c r="P34">
        <v>66.98192893268957</v>
      </c>
      <c r="Q34">
        <v>3.5503787474402726</v>
      </c>
      <c r="R34">
        <v>3.4616586774745532</v>
      </c>
      <c r="S34">
        <v>4.3005961581291752</v>
      </c>
      <c r="T34">
        <v>0</v>
      </c>
      <c r="U34">
        <v>275.11</v>
      </c>
      <c r="V34">
        <v>3.4004838602330421</v>
      </c>
      <c r="W34">
        <v>11.401340876850041</v>
      </c>
      <c r="X34">
        <v>36.439878427526132</v>
      </c>
      <c r="Y34">
        <v>0</v>
      </c>
      <c r="Z34">
        <v>4.8068651639999995</v>
      </c>
      <c r="AA34">
        <v>6.2114245925925946</v>
      </c>
      <c r="AB34">
        <v>9.7089270388343447</v>
      </c>
      <c r="AC34">
        <v>4.755429035735089</v>
      </c>
      <c r="AD34">
        <v>4.4789654093065794</v>
      </c>
      <c r="AE34">
        <v>11.98047516140354</v>
      </c>
      <c r="AF34">
        <v>0</v>
      </c>
      <c r="AG34">
        <v>0</v>
      </c>
      <c r="AH34">
        <v>11.495300850080039</v>
      </c>
      <c r="AI34">
        <v>8.0341897840860934</v>
      </c>
      <c r="AJ34">
        <v>0</v>
      </c>
      <c r="AK34">
        <v>17.15907015066982</v>
      </c>
      <c r="AL34">
        <v>15.701385700000003</v>
      </c>
      <c r="AM34">
        <v>3.8835709455543665</v>
      </c>
      <c r="AN34">
        <v>0</v>
      </c>
      <c r="AO34">
        <v>0</v>
      </c>
      <c r="AP34">
        <v>0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719.27922160668049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87.067180980817369</v>
      </c>
      <c r="L35">
        <v>33.860568258626557</v>
      </c>
      <c r="M35">
        <v>0</v>
      </c>
      <c r="N35">
        <v>29.180098315363878</v>
      </c>
      <c r="O35">
        <v>49.002189717875247</v>
      </c>
      <c r="P35">
        <v>66.98192893268957</v>
      </c>
      <c r="Q35">
        <v>2.9005557342083668</v>
      </c>
      <c r="R35">
        <v>2.9002152142279707</v>
      </c>
      <c r="S35">
        <v>3.8687870638436483</v>
      </c>
      <c r="T35">
        <v>0</v>
      </c>
      <c r="U35">
        <v>275.11</v>
      </c>
      <c r="V35">
        <v>1.929630185961714</v>
      </c>
      <c r="W35">
        <v>11.401340876850041</v>
      </c>
      <c r="X35">
        <v>36.439878427526132</v>
      </c>
      <c r="Y35">
        <v>0</v>
      </c>
      <c r="Z35">
        <v>4.8068651639999995</v>
      </c>
      <c r="AA35">
        <v>3.4519992518752942</v>
      </c>
      <c r="AB35">
        <v>9.7089270388343447</v>
      </c>
      <c r="AC35">
        <v>4.755429035735089</v>
      </c>
      <c r="AD35">
        <v>4.4789654093065794</v>
      </c>
      <c r="AE35">
        <v>11.98047516140354</v>
      </c>
      <c r="AF35">
        <v>0</v>
      </c>
      <c r="AG35">
        <v>0</v>
      </c>
      <c r="AH35">
        <v>11.495300850080039</v>
      </c>
      <c r="AI35">
        <v>1.251041766623169</v>
      </c>
      <c r="AJ35">
        <v>0</v>
      </c>
      <c r="AK35">
        <v>17.15907015066982</v>
      </c>
      <c r="AL35">
        <v>15.701385700000003</v>
      </c>
      <c r="AM35">
        <v>3.8835709455543665</v>
      </c>
      <c r="AN35">
        <v>0</v>
      </c>
      <c r="AO35">
        <v>0</v>
      </c>
      <c r="AP35">
        <v>0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705.13239399246311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87.067180980817369</v>
      </c>
      <c r="L36">
        <v>33.860568258626557</v>
      </c>
      <c r="M36">
        <v>0</v>
      </c>
      <c r="N36">
        <v>29.180098315363878</v>
      </c>
      <c r="O36">
        <v>48.996471050080778</v>
      </c>
      <c r="P36">
        <v>66.982996814242327</v>
      </c>
      <c r="Q36">
        <v>2.9005557342083668</v>
      </c>
      <c r="R36">
        <v>2.9002152142279707</v>
      </c>
      <c r="S36">
        <v>3.8687870638436483</v>
      </c>
      <c r="T36">
        <v>0</v>
      </c>
      <c r="U36">
        <v>275.11</v>
      </c>
      <c r="V36">
        <v>1.929630185961714</v>
      </c>
      <c r="W36">
        <v>11.401340876850041</v>
      </c>
      <c r="X36">
        <v>36.439878427526132</v>
      </c>
      <c r="Y36">
        <v>0</v>
      </c>
      <c r="Z36">
        <v>4.8068651639999995</v>
      </c>
      <c r="AA36">
        <v>3.4519992518752942</v>
      </c>
      <c r="AB36">
        <v>9.7089270388343447</v>
      </c>
      <c r="AC36">
        <v>4.755429035735089</v>
      </c>
      <c r="AD36">
        <v>4.4789654093065794</v>
      </c>
      <c r="AE36">
        <v>11.98047516140354</v>
      </c>
      <c r="AF36">
        <v>0</v>
      </c>
      <c r="AG36">
        <v>0</v>
      </c>
      <c r="AH36">
        <v>11.495300850080039</v>
      </c>
      <c r="AI36">
        <v>0.78190123657460919</v>
      </c>
      <c r="AJ36">
        <v>0</v>
      </c>
      <c r="AK36">
        <v>17.15907015066982</v>
      </c>
      <c r="AL36">
        <v>15.701385700000003</v>
      </c>
      <c r="AM36">
        <v>3.8835709455543665</v>
      </c>
      <c r="AN36">
        <v>0</v>
      </c>
      <c r="AO36">
        <v>0</v>
      </c>
      <c r="AP36">
        <v>0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704.65860267617279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87.067180980817369</v>
      </c>
      <c r="L37">
        <v>33.860568258626557</v>
      </c>
      <c r="M37">
        <v>0</v>
      </c>
      <c r="N37">
        <v>29.180098315363878</v>
      </c>
      <c r="O37">
        <v>48.996471050080778</v>
      </c>
      <c r="P37">
        <v>66.982996814242327</v>
      </c>
      <c r="Q37">
        <v>2.8089772528925616</v>
      </c>
      <c r="R37">
        <v>2.9002152142279707</v>
      </c>
      <c r="S37">
        <v>3.7423180131492439</v>
      </c>
      <c r="T37">
        <v>0</v>
      </c>
      <c r="U37">
        <v>275.11</v>
      </c>
      <c r="V37">
        <v>1.929630185961714</v>
      </c>
      <c r="W37">
        <v>11.401340876850041</v>
      </c>
      <c r="X37">
        <v>36.439878427526132</v>
      </c>
      <c r="Y37">
        <v>0</v>
      </c>
      <c r="Z37">
        <v>4.8068651639999995</v>
      </c>
      <c r="AA37">
        <v>3.4519992518752942</v>
      </c>
      <c r="AB37">
        <v>9.8268491952405945</v>
      </c>
      <c r="AC37">
        <v>4.755429035735089</v>
      </c>
      <c r="AD37">
        <v>4.4789654093065794</v>
      </c>
      <c r="AE37">
        <v>11.98047516140354</v>
      </c>
      <c r="AF37">
        <v>0</v>
      </c>
      <c r="AG37">
        <v>0</v>
      </c>
      <c r="AH37">
        <v>11.495300850080039</v>
      </c>
      <c r="AI37">
        <v>0</v>
      </c>
      <c r="AJ37">
        <v>0</v>
      </c>
      <c r="AK37">
        <v>17.15907015066982</v>
      </c>
      <c r="AL37">
        <v>15.701385700000003</v>
      </c>
      <c r="AM37">
        <v>3.8835709455543665</v>
      </c>
      <c r="AN37">
        <v>0</v>
      </c>
      <c r="AO37">
        <v>0</v>
      </c>
      <c r="AP37">
        <v>2.3603569272019889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706.13693299119643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87.067180980817369</v>
      </c>
      <c r="L38">
        <v>33.860568258626557</v>
      </c>
      <c r="M38">
        <v>0</v>
      </c>
      <c r="N38">
        <v>29.180098315363878</v>
      </c>
      <c r="O38">
        <v>48.996471050080778</v>
      </c>
      <c r="P38">
        <v>66.982996814242327</v>
      </c>
      <c r="Q38">
        <v>2.8089772528925616</v>
      </c>
      <c r="R38">
        <v>2.9002152142279707</v>
      </c>
      <c r="S38">
        <v>3.7423180131492439</v>
      </c>
      <c r="T38">
        <v>0</v>
      </c>
      <c r="U38">
        <v>275.11</v>
      </c>
      <c r="V38">
        <v>1.9374745764705879</v>
      </c>
      <c r="W38">
        <v>11.408673515345701</v>
      </c>
      <c r="X38">
        <v>36.440617322996331</v>
      </c>
      <c r="Y38">
        <v>0</v>
      </c>
      <c r="Z38">
        <v>4.8068651639999995</v>
      </c>
      <c r="AA38">
        <v>3.4519992518752942</v>
      </c>
      <c r="AB38">
        <v>9.8268491952405945</v>
      </c>
      <c r="AC38">
        <v>4.755429035735089</v>
      </c>
      <c r="AD38">
        <v>4.4789654093065794</v>
      </c>
      <c r="AE38">
        <v>11.98047516140354</v>
      </c>
      <c r="AF38">
        <v>0</v>
      </c>
      <c r="AG38">
        <v>0</v>
      </c>
      <c r="AH38">
        <v>11.495300850080039</v>
      </c>
      <c r="AI38">
        <v>0</v>
      </c>
      <c r="AJ38">
        <v>0</v>
      </c>
      <c r="AK38">
        <v>17.15907015066982</v>
      </c>
      <c r="AL38">
        <v>15.701385700000003</v>
      </c>
      <c r="AM38">
        <v>3.8835709455543665</v>
      </c>
      <c r="AN38">
        <v>0</v>
      </c>
      <c r="AO38">
        <v>0</v>
      </c>
      <c r="AP38">
        <v>2.3603569272019889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706.15284891567114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87.067180980817369</v>
      </c>
      <c r="L39">
        <v>33.860568258626557</v>
      </c>
      <c r="M39">
        <v>0</v>
      </c>
      <c r="N39">
        <v>29.180098315363878</v>
      </c>
      <c r="O39">
        <v>48.996471050080778</v>
      </c>
      <c r="P39">
        <v>66.982996814242327</v>
      </c>
      <c r="Q39">
        <v>2.8089772528925616</v>
      </c>
      <c r="R39">
        <v>2.9002152142279707</v>
      </c>
      <c r="S39">
        <v>3.7423180131492439</v>
      </c>
      <c r="T39">
        <v>0</v>
      </c>
      <c r="U39">
        <v>275.11</v>
      </c>
      <c r="V39">
        <v>1.9374745764705879</v>
      </c>
      <c r="W39">
        <v>11.401340876850041</v>
      </c>
      <c r="X39">
        <v>36.439878427526132</v>
      </c>
      <c r="Y39">
        <v>0</v>
      </c>
      <c r="Z39">
        <v>4.8068651639999995</v>
      </c>
      <c r="AA39">
        <v>3.4356941769807787</v>
      </c>
      <c r="AB39">
        <v>9.8268491952405945</v>
      </c>
      <c r="AC39">
        <v>4.755429035735089</v>
      </c>
      <c r="AD39">
        <v>4.4789654093065794</v>
      </c>
      <c r="AE39">
        <v>11.98047516140354</v>
      </c>
      <c r="AF39">
        <v>0</v>
      </c>
      <c r="AG39">
        <v>0</v>
      </c>
      <c r="AH39">
        <v>11.495300850080039</v>
      </c>
      <c r="AI39">
        <v>0</v>
      </c>
      <c r="AJ39">
        <v>0</v>
      </c>
      <c r="AK39">
        <v>17.15907015066982</v>
      </c>
      <c r="AL39">
        <v>15.130426118416526</v>
      </c>
      <c r="AM39">
        <v>3.8835709455543665</v>
      </c>
      <c r="AN39">
        <v>0</v>
      </c>
      <c r="AO39">
        <v>0</v>
      </c>
      <c r="AP39">
        <v>2.3603569272019889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705.55751272522707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87.067180980817369</v>
      </c>
      <c r="L40">
        <v>33.860568258626557</v>
      </c>
      <c r="M40">
        <v>0</v>
      </c>
      <c r="N40">
        <v>29.180098315363878</v>
      </c>
      <c r="O40">
        <v>48.996471050080778</v>
      </c>
      <c r="P40">
        <v>66.982996814242327</v>
      </c>
      <c r="Q40">
        <v>2.8089772528925616</v>
      </c>
      <c r="R40">
        <v>2.9002152142279707</v>
      </c>
      <c r="S40">
        <v>3.7423180131492439</v>
      </c>
      <c r="T40">
        <v>0</v>
      </c>
      <c r="U40">
        <v>275.11</v>
      </c>
      <c r="V40">
        <v>1.9374745764705879</v>
      </c>
      <c r="W40">
        <v>11.401340876850041</v>
      </c>
      <c r="X40">
        <v>36.439878427526132</v>
      </c>
      <c r="Y40">
        <v>0</v>
      </c>
      <c r="Z40">
        <v>4.8068651639999995</v>
      </c>
      <c r="AA40">
        <v>3.1057122962962973</v>
      </c>
      <c r="AB40">
        <v>9.7089270388343447</v>
      </c>
      <c r="AC40">
        <v>4.755429035735089</v>
      </c>
      <c r="AD40">
        <v>4.4789654093065794</v>
      </c>
      <c r="AE40">
        <v>11.98047516140354</v>
      </c>
      <c r="AF40">
        <v>0</v>
      </c>
      <c r="AG40">
        <v>0</v>
      </c>
      <c r="AH40">
        <v>11.495300850080039</v>
      </c>
      <c r="AI40">
        <v>0</v>
      </c>
      <c r="AJ40">
        <v>0</v>
      </c>
      <c r="AK40">
        <v>17.15907015066982</v>
      </c>
      <c r="AL40">
        <v>15.130426118416526</v>
      </c>
      <c r="AM40">
        <v>3.8835709455543665</v>
      </c>
      <c r="AN40">
        <v>0</v>
      </c>
      <c r="AO40">
        <v>0</v>
      </c>
      <c r="AP40">
        <v>2.3603569272019889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705.10960868813629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87.067180980817369</v>
      </c>
      <c r="L41">
        <v>33.860568258626557</v>
      </c>
      <c r="M41">
        <v>0</v>
      </c>
      <c r="N41">
        <v>29.180098315363878</v>
      </c>
      <c r="O41">
        <v>48.996471050080778</v>
      </c>
      <c r="P41">
        <v>66.982996814242327</v>
      </c>
      <c r="Q41">
        <v>2.8089772528925616</v>
      </c>
      <c r="R41">
        <v>2.9002152142279707</v>
      </c>
      <c r="S41">
        <v>3.7423180131492439</v>
      </c>
      <c r="T41">
        <v>0</v>
      </c>
      <c r="U41">
        <v>275.11</v>
      </c>
      <c r="V41">
        <v>1.9374745764705879</v>
      </c>
      <c r="W41">
        <v>11.401340876850041</v>
      </c>
      <c r="X41">
        <v>36.439878427526132</v>
      </c>
      <c r="Y41">
        <v>0</v>
      </c>
      <c r="Z41">
        <v>4.8068651639999995</v>
      </c>
      <c r="AA41">
        <v>0</v>
      </c>
      <c r="AB41">
        <v>9.7089270388343447</v>
      </c>
      <c r="AC41">
        <v>4.755429035735089</v>
      </c>
      <c r="AD41">
        <v>4.4789654093065794</v>
      </c>
      <c r="AE41">
        <v>11.98047516140354</v>
      </c>
      <c r="AF41">
        <v>0</v>
      </c>
      <c r="AG41">
        <v>0</v>
      </c>
      <c r="AH41">
        <v>11.495300850080039</v>
      </c>
      <c r="AI41">
        <v>0</v>
      </c>
      <c r="AJ41">
        <v>0</v>
      </c>
      <c r="AK41">
        <v>17.15907015066982</v>
      </c>
      <c r="AL41">
        <v>14.844946581583478</v>
      </c>
      <c r="AM41">
        <v>3.8835709455543665</v>
      </c>
      <c r="AN41">
        <v>0</v>
      </c>
      <c r="AO41">
        <v>0</v>
      </c>
      <c r="AP41">
        <v>0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699.35805992780502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87.067180980817369</v>
      </c>
      <c r="L42">
        <v>33.860568258626557</v>
      </c>
      <c r="M42">
        <v>0</v>
      </c>
      <c r="N42">
        <v>29.180098315363878</v>
      </c>
      <c r="O42">
        <v>48.996471050080778</v>
      </c>
      <c r="P42">
        <v>66.982996814242327</v>
      </c>
      <c r="Q42">
        <v>2.8089772528925616</v>
      </c>
      <c r="R42">
        <v>2.8006901066666665</v>
      </c>
      <c r="S42">
        <v>3.7423180131492439</v>
      </c>
      <c r="T42">
        <v>0</v>
      </c>
      <c r="U42">
        <v>275.11</v>
      </c>
      <c r="V42">
        <v>1.929630185961714</v>
      </c>
      <c r="W42">
        <v>11.401340876850041</v>
      </c>
      <c r="X42">
        <v>36.439878427526132</v>
      </c>
      <c r="Y42">
        <v>0</v>
      </c>
      <c r="Z42">
        <v>4.8068651639999995</v>
      </c>
      <c r="AA42">
        <v>0</v>
      </c>
      <c r="AB42">
        <v>9.7089270388343447</v>
      </c>
      <c r="AC42">
        <v>2.377714411914448</v>
      </c>
      <c r="AD42">
        <v>4.4789654093065794</v>
      </c>
      <c r="AE42">
        <v>11.98047516140354</v>
      </c>
      <c r="AF42">
        <v>0</v>
      </c>
      <c r="AG42">
        <v>0</v>
      </c>
      <c r="AH42">
        <v>11.495300850080039</v>
      </c>
      <c r="AI42">
        <v>0</v>
      </c>
      <c r="AJ42">
        <v>0</v>
      </c>
      <c r="AK42">
        <v>17.15907015066982</v>
      </c>
      <c r="AL42">
        <v>14.844946581583478</v>
      </c>
      <c r="AM42">
        <v>3.8835709455543665</v>
      </c>
      <c r="AN42">
        <v>0</v>
      </c>
      <c r="AO42">
        <v>0</v>
      </c>
      <c r="AP42">
        <v>0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696.87297580591428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87.067180980817369</v>
      </c>
      <c r="L43">
        <v>33.859573616502892</v>
      </c>
      <c r="M43">
        <v>0</v>
      </c>
      <c r="N43">
        <v>29.180098315363878</v>
      </c>
      <c r="O43">
        <v>47.448411086885386</v>
      </c>
      <c r="P43">
        <v>66.982996814242327</v>
      </c>
      <c r="Q43">
        <v>2.80064692871419</v>
      </c>
      <c r="R43">
        <v>2.8006901066666665</v>
      </c>
      <c r="S43">
        <v>3.7396008000000007</v>
      </c>
      <c r="T43">
        <v>0</v>
      </c>
      <c r="U43">
        <v>275.11</v>
      </c>
      <c r="V43">
        <v>1.929630185961714</v>
      </c>
      <c r="W43">
        <v>11.401340876850041</v>
      </c>
      <c r="X43">
        <v>36.439878427526132</v>
      </c>
      <c r="Y43">
        <v>0</v>
      </c>
      <c r="Z43">
        <v>4.8068651639999995</v>
      </c>
      <c r="AA43">
        <v>0</v>
      </c>
      <c r="AB43">
        <v>6.4726180258895631</v>
      </c>
      <c r="AC43">
        <v>2.377714411914448</v>
      </c>
      <c r="AD43">
        <v>4.4789654093065794</v>
      </c>
      <c r="AE43">
        <v>11.98047516140354</v>
      </c>
      <c r="AF43">
        <v>0</v>
      </c>
      <c r="AG43">
        <v>0</v>
      </c>
      <c r="AH43">
        <v>5.5847616060254222</v>
      </c>
      <c r="AI43">
        <v>0</v>
      </c>
      <c r="AJ43">
        <v>0</v>
      </c>
      <c r="AK43">
        <v>17.15907015066982</v>
      </c>
      <c r="AL43">
        <v>14.844946581583478</v>
      </c>
      <c r="AM43">
        <v>3.8835709455543665</v>
      </c>
      <c r="AN43">
        <v>0</v>
      </c>
      <c r="AO43">
        <v>0</v>
      </c>
      <c r="AP43">
        <v>0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686.1660254062682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87.067180980817369</v>
      </c>
      <c r="L44">
        <v>33.859819166963035</v>
      </c>
      <c r="M44">
        <v>0</v>
      </c>
      <c r="N44">
        <v>29.180098315363878</v>
      </c>
      <c r="O44">
        <v>48.999649057201708</v>
      </c>
      <c r="P44">
        <v>66.982996814242327</v>
      </c>
      <c r="Q44">
        <v>2.80064692871419</v>
      </c>
      <c r="R44">
        <v>2.8006901066666665</v>
      </c>
      <c r="S44">
        <v>3.7396008000000007</v>
      </c>
      <c r="T44">
        <v>0</v>
      </c>
      <c r="U44">
        <v>275.11</v>
      </c>
      <c r="V44">
        <v>1.929630185961714</v>
      </c>
      <c r="W44">
        <v>11.401340876850041</v>
      </c>
      <c r="X44">
        <v>36.439878427526132</v>
      </c>
      <c r="Y44">
        <v>0</v>
      </c>
      <c r="Z44">
        <v>4.8068651639999995</v>
      </c>
      <c r="AA44">
        <v>0</v>
      </c>
      <c r="AB44">
        <v>6.4726180258895631</v>
      </c>
      <c r="AC44">
        <v>2.377714411914448</v>
      </c>
      <c r="AD44">
        <v>4.4789654093065794</v>
      </c>
      <c r="AE44">
        <v>11.98047516140354</v>
      </c>
      <c r="AF44">
        <v>0</v>
      </c>
      <c r="AG44">
        <v>0</v>
      </c>
      <c r="AH44">
        <v>5.5847616060254222</v>
      </c>
      <c r="AI44">
        <v>0</v>
      </c>
      <c r="AJ44">
        <v>0</v>
      </c>
      <c r="AK44">
        <v>17.15907015066982</v>
      </c>
      <c r="AL44">
        <v>14.844946581583478</v>
      </c>
      <c r="AM44">
        <v>3.8835709455543665</v>
      </c>
      <c r="AN44">
        <v>0</v>
      </c>
      <c r="AO44">
        <v>0</v>
      </c>
      <c r="AP44">
        <v>0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689.20943325784174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87.067180980817369</v>
      </c>
      <c r="L45">
        <v>33.859819166963035</v>
      </c>
      <c r="M45">
        <v>0</v>
      </c>
      <c r="N45">
        <v>28.671729801928286</v>
      </c>
      <c r="O45">
        <v>48.999649057201708</v>
      </c>
      <c r="P45">
        <v>66.982996814242327</v>
      </c>
      <c r="Q45">
        <v>2.80064692871419</v>
      </c>
      <c r="R45">
        <v>2.8006901066666665</v>
      </c>
      <c r="S45">
        <v>3.7396008000000007</v>
      </c>
      <c r="T45">
        <v>0</v>
      </c>
      <c r="U45">
        <v>275.11</v>
      </c>
      <c r="V45">
        <v>1.929630185961714</v>
      </c>
      <c r="W45">
        <v>11.401340876850041</v>
      </c>
      <c r="X45">
        <v>36.439878427526132</v>
      </c>
      <c r="Y45">
        <v>0</v>
      </c>
      <c r="Z45">
        <v>4.8068651639999995</v>
      </c>
      <c r="AA45">
        <v>0</v>
      </c>
      <c r="AB45">
        <v>6.4726180258895631</v>
      </c>
      <c r="AC45">
        <v>2.377714411914448</v>
      </c>
      <c r="AD45">
        <v>4.4789654093065794</v>
      </c>
      <c r="AE45">
        <v>11.98047516140354</v>
      </c>
      <c r="AF45">
        <v>0</v>
      </c>
      <c r="AG45">
        <v>0</v>
      </c>
      <c r="AH45">
        <v>5.5847616060254222</v>
      </c>
      <c r="AI45">
        <v>0</v>
      </c>
      <c r="AJ45">
        <v>0</v>
      </c>
      <c r="AK45">
        <v>17.15907015066982</v>
      </c>
      <c r="AL45">
        <v>14.844946581583478</v>
      </c>
      <c r="AM45">
        <v>3.8835709455543665</v>
      </c>
      <c r="AN45">
        <v>0</v>
      </c>
      <c r="AO45">
        <v>0</v>
      </c>
      <c r="AP45">
        <v>0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688.70106474440615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87.067180980817369</v>
      </c>
      <c r="L46">
        <v>33.859819166963035</v>
      </c>
      <c r="M46">
        <v>0</v>
      </c>
      <c r="N46">
        <v>29.181264013962767</v>
      </c>
      <c r="O46">
        <v>48.999649057201708</v>
      </c>
      <c r="P46">
        <v>66.982996814242327</v>
      </c>
      <c r="Q46">
        <v>2.80064692871419</v>
      </c>
      <c r="R46">
        <v>2.8006901066666665</v>
      </c>
      <c r="S46">
        <v>3.7396008000000007</v>
      </c>
      <c r="T46">
        <v>0</v>
      </c>
      <c r="U46">
        <v>275.11</v>
      </c>
      <c r="V46">
        <v>1.929630185961714</v>
      </c>
      <c r="W46">
        <v>11.401340876850041</v>
      </c>
      <c r="X46">
        <v>36.439878427526132</v>
      </c>
      <c r="Y46">
        <v>0</v>
      </c>
      <c r="Z46">
        <v>4.8068651639999995</v>
      </c>
      <c r="AA46">
        <v>0</v>
      </c>
      <c r="AB46">
        <v>6.4726180258895631</v>
      </c>
      <c r="AC46">
        <v>2.377714411914448</v>
      </c>
      <c r="AD46">
        <v>4.4789654093065794</v>
      </c>
      <c r="AE46">
        <v>11.98047516140354</v>
      </c>
      <c r="AF46">
        <v>0</v>
      </c>
      <c r="AG46">
        <v>0</v>
      </c>
      <c r="AH46">
        <v>5.5847616060254222</v>
      </c>
      <c r="AI46">
        <v>0</v>
      </c>
      <c r="AJ46">
        <v>0</v>
      </c>
      <c r="AK46">
        <v>17.15907015066982</v>
      </c>
      <c r="AL46">
        <v>14.844946581583478</v>
      </c>
      <c r="AM46">
        <v>3.8835709455543665</v>
      </c>
      <c r="AN46">
        <v>0</v>
      </c>
      <c r="AO46">
        <v>0</v>
      </c>
      <c r="AP46">
        <v>0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689.21059895644066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87.067180980817369</v>
      </c>
      <c r="L47">
        <v>33.859887775365678</v>
      </c>
      <c r="M47">
        <v>0</v>
      </c>
      <c r="N47">
        <v>29.181264013962767</v>
      </c>
      <c r="O47">
        <v>48.999649057201708</v>
      </c>
      <c r="P47">
        <v>66.982996814242327</v>
      </c>
      <c r="Q47">
        <v>2.80064692871419</v>
      </c>
      <c r="R47">
        <v>2.8006901066666665</v>
      </c>
      <c r="S47">
        <v>3.7396008000000007</v>
      </c>
      <c r="T47">
        <v>0</v>
      </c>
      <c r="U47">
        <v>275.11</v>
      </c>
      <c r="V47">
        <v>1.929630185961714</v>
      </c>
      <c r="W47">
        <v>11.404021881540862</v>
      </c>
      <c r="X47">
        <v>35.359904680409393</v>
      </c>
      <c r="Y47">
        <v>0</v>
      </c>
      <c r="Z47">
        <v>3.2045767759999997</v>
      </c>
      <c r="AA47">
        <v>0</v>
      </c>
      <c r="AB47">
        <v>6.4726180258895631</v>
      </c>
      <c r="AC47">
        <v>2.377714411914448</v>
      </c>
      <c r="AD47">
        <v>4.4789654093065794</v>
      </c>
      <c r="AE47">
        <v>11.98047516140354</v>
      </c>
      <c r="AF47">
        <v>0</v>
      </c>
      <c r="AG47">
        <v>0</v>
      </c>
      <c r="AH47">
        <v>5.5847616060254222</v>
      </c>
      <c r="AI47">
        <v>0</v>
      </c>
      <c r="AJ47">
        <v>0</v>
      </c>
      <c r="AK47">
        <v>17.15907015066982</v>
      </c>
      <c r="AL47">
        <v>14.844946581583478</v>
      </c>
      <c r="AM47">
        <v>3.8835709455543665</v>
      </c>
      <c r="AN47">
        <v>0</v>
      </c>
      <c r="AO47">
        <v>0</v>
      </c>
      <c r="AP47">
        <v>0</v>
      </c>
      <c r="AQ47">
        <v>0</v>
      </c>
      <c r="AR47">
        <v>8.1377687999999981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684.63227376521456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87.067180980817369</v>
      </c>
      <c r="L48">
        <v>33.860406021488608</v>
      </c>
      <c r="M48">
        <v>0</v>
      </c>
      <c r="N48">
        <v>29.181264013962767</v>
      </c>
      <c r="O48">
        <v>48.999649057201708</v>
      </c>
      <c r="P48">
        <v>66.982996814242327</v>
      </c>
      <c r="Q48">
        <v>2.80064692871419</v>
      </c>
      <c r="R48">
        <v>2.8006901066666665</v>
      </c>
      <c r="S48">
        <v>3.7396008000000007</v>
      </c>
      <c r="T48">
        <v>0</v>
      </c>
      <c r="U48">
        <v>275.11</v>
      </c>
      <c r="V48">
        <v>1.929630185961714</v>
      </c>
      <c r="W48">
        <v>11.404021881540862</v>
      </c>
      <c r="X48">
        <v>36.44083288515877</v>
      </c>
      <c r="Y48">
        <v>0</v>
      </c>
      <c r="Z48">
        <v>3.2045767759999997</v>
      </c>
      <c r="AA48">
        <v>0</v>
      </c>
      <c r="AB48">
        <v>6.4726180258895631</v>
      </c>
      <c r="AC48">
        <v>2.377714411914448</v>
      </c>
      <c r="AD48">
        <v>4.4789654093065794</v>
      </c>
      <c r="AE48">
        <v>11.98047516140354</v>
      </c>
      <c r="AF48">
        <v>0</v>
      </c>
      <c r="AG48">
        <v>0</v>
      </c>
      <c r="AH48">
        <v>5.5847616060254222</v>
      </c>
      <c r="AI48">
        <v>0</v>
      </c>
      <c r="AJ48">
        <v>0</v>
      </c>
      <c r="AK48">
        <v>17.15907015066982</v>
      </c>
      <c r="AL48">
        <v>14.844946581583478</v>
      </c>
      <c r="AM48">
        <v>3.8835709455543665</v>
      </c>
      <c r="AN48">
        <v>0</v>
      </c>
      <c r="AO48">
        <v>0</v>
      </c>
      <c r="AP48">
        <v>0</v>
      </c>
      <c r="AQ48">
        <v>0</v>
      </c>
      <c r="AR48">
        <v>8.1377687999999981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685.71372021608681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87.067180980817369</v>
      </c>
      <c r="L49">
        <v>33.859842520037382</v>
      </c>
      <c r="M49">
        <v>0</v>
      </c>
      <c r="N49">
        <v>29.181264013962767</v>
      </c>
      <c r="O49">
        <v>48.999649057201708</v>
      </c>
      <c r="P49">
        <v>66.982996814242327</v>
      </c>
      <c r="Q49">
        <v>2.80064692871419</v>
      </c>
      <c r="R49">
        <v>2.8006901066666665</v>
      </c>
      <c r="S49">
        <v>3.7396008000000007</v>
      </c>
      <c r="T49">
        <v>0</v>
      </c>
      <c r="U49">
        <v>275.11</v>
      </c>
      <c r="V49">
        <v>1.929630185961714</v>
      </c>
      <c r="W49">
        <v>11.404021881540862</v>
      </c>
      <c r="X49">
        <v>36.44083288515877</v>
      </c>
      <c r="Y49">
        <v>0</v>
      </c>
      <c r="Z49">
        <v>3.2045767759999997</v>
      </c>
      <c r="AA49">
        <v>0</v>
      </c>
      <c r="AB49">
        <v>3.2363090129447816</v>
      </c>
      <c r="AC49">
        <v>2.377714411914448</v>
      </c>
      <c r="AD49">
        <v>4.4789654093065794</v>
      </c>
      <c r="AE49">
        <v>11.98047516140354</v>
      </c>
      <c r="AF49">
        <v>0</v>
      </c>
      <c r="AG49">
        <v>0</v>
      </c>
      <c r="AH49">
        <v>5.5847616060254222</v>
      </c>
      <c r="AI49">
        <v>0</v>
      </c>
      <c r="AJ49">
        <v>0</v>
      </c>
      <c r="AK49">
        <v>17.15907015066982</v>
      </c>
      <c r="AL49">
        <v>14.844946581583478</v>
      </c>
      <c r="AM49">
        <v>3.8835709455543665</v>
      </c>
      <c r="AN49">
        <v>0</v>
      </c>
      <c r="AO49">
        <v>0</v>
      </c>
      <c r="AP49">
        <v>0</v>
      </c>
      <c r="AQ49">
        <v>0</v>
      </c>
      <c r="AR49">
        <v>8.1377687999999981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682.47684770169076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87.067180980817369</v>
      </c>
      <c r="L50">
        <v>33.86031368049435</v>
      </c>
      <c r="M50">
        <v>0</v>
      </c>
      <c r="N50">
        <v>29.181264013962767</v>
      </c>
      <c r="O50">
        <v>48.999649057201708</v>
      </c>
      <c r="P50">
        <v>66.982996814242327</v>
      </c>
      <c r="Q50">
        <v>2.80064692871419</v>
      </c>
      <c r="R50">
        <v>2.8006901066666665</v>
      </c>
      <c r="S50">
        <v>3.7396008000000007</v>
      </c>
      <c r="T50">
        <v>0</v>
      </c>
      <c r="U50">
        <v>275.11</v>
      </c>
      <c r="V50">
        <v>1.929630185961714</v>
      </c>
      <c r="W50">
        <v>11.404021881540862</v>
      </c>
      <c r="X50">
        <v>36.44083288515877</v>
      </c>
      <c r="Y50">
        <v>0</v>
      </c>
      <c r="Z50">
        <v>3.2045767759999997</v>
      </c>
      <c r="AA50">
        <v>0</v>
      </c>
      <c r="AB50">
        <v>3.2363090129447816</v>
      </c>
      <c r="AC50">
        <v>2.377714411914448</v>
      </c>
      <c r="AD50">
        <v>4.4789654093065794</v>
      </c>
      <c r="AE50">
        <v>11.98047516140354</v>
      </c>
      <c r="AF50">
        <v>0</v>
      </c>
      <c r="AG50">
        <v>0</v>
      </c>
      <c r="AH50">
        <v>5.5847616060254222</v>
      </c>
      <c r="AI50">
        <v>0</v>
      </c>
      <c r="AJ50">
        <v>0</v>
      </c>
      <c r="AK50">
        <v>17.15907015066982</v>
      </c>
      <c r="AL50">
        <v>14.844946581583478</v>
      </c>
      <c r="AM50">
        <v>3.8835709455543665</v>
      </c>
      <c r="AN50">
        <v>0</v>
      </c>
      <c r="AO50">
        <v>0</v>
      </c>
      <c r="AP50">
        <v>0</v>
      </c>
      <c r="AQ50">
        <v>0</v>
      </c>
      <c r="AR50">
        <v>8.1377687999999981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682.47731886214774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87.067180980817369</v>
      </c>
      <c r="L51">
        <v>33.859587344035909</v>
      </c>
      <c r="M51">
        <v>0</v>
      </c>
      <c r="N51">
        <v>29.181264013962767</v>
      </c>
      <c r="O51">
        <v>48.999649057201708</v>
      </c>
      <c r="P51">
        <v>66.983147704092204</v>
      </c>
      <c r="Q51">
        <v>2.80064692871419</v>
      </c>
      <c r="R51">
        <v>2.8006901066666665</v>
      </c>
      <c r="S51">
        <v>3.7396008000000007</v>
      </c>
      <c r="T51">
        <v>0</v>
      </c>
      <c r="U51">
        <v>275.11</v>
      </c>
      <c r="V51">
        <v>3.4480772257806245</v>
      </c>
      <c r="W51">
        <v>11.404021881540862</v>
      </c>
      <c r="X51">
        <v>36.44083288515877</v>
      </c>
      <c r="Y51">
        <v>0</v>
      </c>
      <c r="Z51">
        <v>4.8068651639999995</v>
      </c>
      <c r="AA51">
        <v>0</v>
      </c>
      <c r="AB51">
        <v>3.2363090129447816</v>
      </c>
      <c r="AC51">
        <v>2.377714411914448</v>
      </c>
      <c r="AD51">
        <v>2.2394824914678155</v>
      </c>
      <c r="AE51">
        <v>11.98047516140354</v>
      </c>
      <c r="AF51">
        <v>0</v>
      </c>
      <c r="AG51">
        <v>0</v>
      </c>
      <c r="AH51">
        <v>5.5847616060254222</v>
      </c>
      <c r="AI51">
        <v>0</v>
      </c>
      <c r="AJ51">
        <v>0</v>
      </c>
      <c r="AK51">
        <v>17.15907015066982</v>
      </c>
      <c r="AL51">
        <v>12.846588300000002</v>
      </c>
      <c r="AM51">
        <v>3.8835709455543665</v>
      </c>
      <c r="AN51">
        <v>0</v>
      </c>
      <c r="AO51">
        <v>0</v>
      </c>
      <c r="AP51">
        <v>0</v>
      </c>
      <c r="AQ51">
        <v>0</v>
      </c>
      <c r="AR51">
        <v>8.1377687999999981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681.3596376439358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87.067180980817369</v>
      </c>
      <c r="L52">
        <v>33.859587344035909</v>
      </c>
      <c r="M52">
        <v>0</v>
      </c>
      <c r="N52">
        <v>29.181264013962767</v>
      </c>
      <c r="O52">
        <v>48.999649057201708</v>
      </c>
      <c r="P52">
        <v>66.982996814242327</v>
      </c>
      <c r="Q52">
        <v>2.80064692871419</v>
      </c>
      <c r="R52">
        <v>2.8006901066666665</v>
      </c>
      <c r="S52">
        <v>3.7396008000000007</v>
      </c>
      <c r="T52">
        <v>0</v>
      </c>
      <c r="U52">
        <v>275.11</v>
      </c>
      <c r="V52">
        <v>3.4480772257806245</v>
      </c>
      <c r="W52">
        <v>11.404021881540862</v>
      </c>
      <c r="X52">
        <v>36.44083288515877</v>
      </c>
      <c r="Y52">
        <v>0</v>
      </c>
      <c r="Z52">
        <v>4.8068651639999995</v>
      </c>
      <c r="AA52">
        <v>0</v>
      </c>
      <c r="AB52">
        <v>3.2363090129447816</v>
      </c>
      <c r="AC52">
        <v>2.377714411914448</v>
      </c>
      <c r="AD52">
        <v>2.2394824914678155</v>
      </c>
      <c r="AE52">
        <v>11.98047516140354</v>
      </c>
      <c r="AF52">
        <v>0</v>
      </c>
      <c r="AG52">
        <v>0</v>
      </c>
      <c r="AH52">
        <v>5.5847616060254222</v>
      </c>
      <c r="AI52">
        <v>0</v>
      </c>
      <c r="AJ52">
        <v>0</v>
      </c>
      <c r="AK52">
        <v>17.15907015066982</v>
      </c>
      <c r="AL52">
        <v>12.846588300000002</v>
      </c>
      <c r="AM52">
        <v>3.8835709455543665</v>
      </c>
      <c r="AN52">
        <v>0</v>
      </c>
      <c r="AO52">
        <v>0</v>
      </c>
      <c r="AP52">
        <v>0</v>
      </c>
      <c r="AQ52">
        <v>0</v>
      </c>
      <c r="AR52">
        <v>8.1377687999999981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681.35948675408588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87.067180980817369</v>
      </c>
      <c r="L53">
        <v>33.859587344035909</v>
      </c>
      <c r="M53">
        <v>0</v>
      </c>
      <c r="N53">
        <v>29.181264013962767</v>
      </c>
      <c r="O53">
        <v>48.99990215530903</v>
      </c>
      <c r="P53">
        <v>66.982996814242327</v>
      </c>
      <c r="Q53">
        <v>2.80064692871419</v>
      </c>
      <c r="R53">
        <v>2.8006901066666665</v>
      </c>
      <c r="S53">
        <v>3.7396008000000007</v>
      </c>
      <c r="T53">
        <v>0</v>
      </c>
      <c r="U53">
        <v>275.11</v>
      </c>
      <c r="V53">
        <v>3.4480772257806245</v>
      </c>
      <c r="W53">
        <v>11.404021881540862</v>
      </c>
      <c r="X53">
        <v>36.44083288515877</v>
      </c>
      <c r="Y53">
        <v>0</v>
      </c>
      <c r="Z53">
        <v>4.8068651639999995</v>
      </c>
      <c r="AA53">
        <v>0</v>
      </c>
      <c r="AB53">
        <v>3.2363090129447816</v>
      </c>
      <c r="AC53">
        <v>2.377714411914448</v>
      </c>
      <c r="AD53">
        <v>2.2394824914678155</v>
      </c>
      <c r="AE53">
        <v>11.98047516140354</v>
      </c>
      <c r="AF53">
        <v>0</v>
      </c>
      <c r="AG53">
        <v>0</v>
      </c>
      <c r="AH53">
        <v>5.5847616060254222</v>
      </c>
      <c r="AI53">
        <v>0</v>
      </c>
      <c r="AJ53">
        <v>0</v>
      </c>
      <c r="AK53">
        <v>17.15907015066982</v>
      </c>
      <c r="AL53">
        <v>12.846588300000002</v>
      </c>
      <c r="AM53">
        <v>3.8835709455543665</v>
      </c>
      <c r="AN53">
        <v>0</v>
      </c>
      <c r="AO53">
        <v>0</v>
      </c>
      <c r="AP53">
        <v>0</v>
      </c>
      <c r="AQ53">
        <v>0</v>
      </c>
      <c r="AR53">
        <v>8.1377687999999981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681.35973985219323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87.067180980817369</v>
      </c>
      <c r="L54">
        <v>33.86031368049435</v>
      </c>
      <c r="M54">
        <v>0</v>
      </c>
      <c r="N54">
        <v>29.181264013962767</v>
      </c>
      <c r="O54">
        <v>48.999649057201708</v>
      </c>
      <c r="P54">
        <v>66.982996814242327</v>
      </c>
      <c r="Q54">
        <v>2.80064692871419</v>
      </c>
      <c r="R54">
        <v>2.8006901066666665</v>
      </c>
      <c r="S54">
        <v>3.7396008000000007</v>
      </c>
      <c r="T54">
        <v>0</v>
      </c>
      <c r="U54">
        <v>275.11</v>
      </c>
      <c r="V54">
        <v>3.4480772257806245</v>
      </c>
      <c r="W54">
        <v>11.404021881540862</v>
      </c>
      <c r="X54">
        <v>36.44083288515877</v>
      </c>
      <c r="Y54">
        <v>0</v>
      </c>
      <c r="Z54">
        <v>4.8068651639999995</v>
      </c>
      <c r="AA54">
        <v>0</v>
      </c>
      <c r="AB54">
        <v>3.2363090129447816</v>
      </c>
      <c r="AC54">
        <v>2.377714411914448</v>
      </c>
      <c r="AD54">
        <v>2.2394824914678155</v>
      </c>
      <c r="AE54">
        <v>11.98047516140354</v>
      </c>
      <c r="AF54">
        <v>0</v>
      </c>
      <c r="AG54">
        <v>0</v>
      </c>
      <c r="AH54">
        <v>5.5847616060254222</v>
      </c>
      <c r="AI54">
        <v>0</v>
      </c>
      <c r="AJ54">
        <v>0</v>
      </c>
      <c r="AK54">
        <v>17.15907015066982</v>
      </c>
      <c r="AL54">
        <v>12.846588300000002</v>
      </c>
      <c r="AM54">
        <v>3.8835709455543665</v>
      </c>
      <c r="AN54">
        <v>0</v>
      </c>
      <c r="AO54">
        <v>0</v>
      </c>
      <c r="AP54">
        <v>0</v>
      </c>
      <c r="AQ54">
        <v>0</v>
      </c>
      <c r="AR54">
        <v>8.1377687999999981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681.36021309054433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87.067180980817369</v>
      </c>
      <c r="L55">
        <v>33.85994165966239</v>
      </c>
      <c r="M55">
        <v>0</v>
      </c>
      <c r="N55">
        <v>29.181264013962767</v>
      </c>
      <c r="O55">
        <v>48.999649057201708</v>
      </c>
      <c r="P55">
        <v>66.982996814242327</v>
      </c>
      <c r="Q55">
        <v>2.80064692871419</v>
      </c>
      <c r="R55">
        <v>2.8006901066666665</v>
      </c>
      <c r="S55">
        <v>3.7396008000000007</v>
      </c>
      <c r="T55">
        <v>0</v>
      </c>
      <c r="U55">
        <v>275.11</v>
      </c>
      <c r="V55">
        <v>3.4480772257806245</v>
      </c>
      <c r="W55">
        <v>11.404021881540862</v>
      </c>
      <c r="X55">
        <v>36.44083288515877</v>
      </c>
      <c r="Y55">
        <v>0</v>
      </c>
      <c r="Z55">
        <v>4.8068651639999995</v>
      </c>
      <c r="AA55">
        <v>0</v>
      </c>
      <c r="AB55">
        <v>3.2363090129447816</v>
      </c>
      <c r="AC55">
        <v>2.377714411914448</v>
      </c>
      <c r="AD55">
        <v>2.2394824914678155</v>
      </c>
      <c r="AE55">
        <v>11.98047516140354</v>
      </c>
      <c r="AF55">
        <v>0</v>
      </c>
      <c r="AG55">
        <v>0</v>
      </c>
      <c r="AH55">
        <v>5.5847616060254222</v>
      </c>
      <c r="AI55">
        <v>0</v>
      </c>
      <c r="AJ55">
        <v>0</v>
      </c>
      <c r="AK55">
        <v>17.15907015066982</v>
      </c>
      <c r="AL55">
        <v>12.846588300000002</v>
      </c>
      <c r="AM55">
        <v>3.8835709455543665</v>
      </c>
      <c r="AN55">
        <v>0</v>
      </c>
      <c r="AO55">
        <v>0</v>
      </c>
      <c r="AP55">
        <v>0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683.25865373891531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87.067180980817369</v>
      </c>
      <c r="L56">
        <v>33.860476316769727</v>
      </c>
      <c r="M56">
        <v>0</v>
      </c>
      <c r="N56">
        <v>29.181264013962767</v>
      </c>
      <c r="O56">
        <v>48.999649057201708</v>
      </c>
      <c r="P56">
        <v>66.982996814242327</v>
      </c>
      <c r="Q56">
        <v>2.80064692871419</v>
      </c>
      <c r="R56">
        <v>2.8006901066666665</v>
      </c>
      <c r="S56">
        <v>3.7396008000000007</v>
      </c>
      <c r="T56">
        <v>0</v>
      </c>
      <c r="U56">
        <v>275.11</v>
      </c>
      <c r="V56">
        <v>3.4480772257806245</v>
      </c>
      <c r="W56">
        <v>11.404021881540862</v>
      </c>
      <c r="X56">
        <v>36.44083288515877</v>
      </c>
      <c r="Y56">
        <v>0</v>
      </c>
      <c r="Z56">
        <v>4.8068651639999995</v>
      </c>
      <c r="AA56">
        <v>0</v>
      </c>
      <c r="AB56">
        <v>3.2363090129447816</v>
      </c>
      <c r="AC56">
        <v>2.377714411914448</v>
      </c>
      <c r="AD56">
        <v>2.2394824914678155</v>
      </c>
      <c r="AE56">
        <v>11.98047516140354</v>
      </c>
      <c r="AF56">
        <v>0</v>
      </c>
      <c r="AG56">
        <v>0</v>
      </c>
      <c r="AH56">
        <v>11.169522996187984</v>
      </c>
      <c r="AI56">
        <v>0</v>
      </c>
      <c r="AJ56">
        <v>0</v>
      </c>
      <c r="AK56">
        <v>17.15907015066982</v>
      </c>
      <c r="AL56">
        <v>12.846588300000002</v>
      </c>
      <c r="AM56">
        <v>3.8835709455543665</v>
      </c>
      <c r="AN56">
        <v>0</v>
      </c>
      <c r="AO56">
        <v>0</v>
      </c>
      <c r="AP56">
        <v>0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688.84394978618525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87.067180980817369</v>
      </c>
      <c r="L57">
        <v>33.860502864181001</v>
      </c>
      <c r="M57">
        <v>0</v>
      </c>
      <c r="N57">
        <v>29.181264013962767</v>
      </c>
      <c r="O57">
        <v>48.999649057201708</v>
      </c>
      <c r="P57">
        <v>66.982996814242327</v>
      </c>
      <c r="Q57">
        <v>2.80064692871419</v>
      </c>
      <c r="R57">
        <v>2.8006901066666665</v>
      </c>
      <c r="S57">
        <v>3.7396008000000007</v>
      </c>
      <c r="T57">
        <v>0</v>
      </c>
      <c r="U57">
        <v>275.11</v>
      </c>
      <c r="V57">
        <v>3.4480772257806245</v>
      </c>
      <c r="W57">
        <v>11.404021881540862</v>
      </c>
      <c r="X57">
        <v>36.44083288515877</v>
      </c>
      <c r="Y57">
        <v>0</v>
      </c>
      <c r="Z57">
        <v>3.2045767759999997</v>
      </c>
      <c r="AA57">
        <v>0</v>
      </c>
      <c r="AB57">
        <v>3.2363090129447816</v>
      </c>
      <c r="AC57">
        <v>2.377714411914448</v>
      </c>
      <c r="AD57">
        <v>2.2394824914678155</v>
      </c>
      <c r="AE57">
        <v>11.98047516140354</v>
      </c>
      <c r="AF57">
        <v>0</v>
      </c>
      <c r="AG57">
        <v>0</v>
      </c>
      <c r="AH57">
        <v>11.169522996187984</v>
      </c>
      <c r="AI57">
        <v>0</v>
      </c>
      <c r="AJ57">
        <v>0</v>
      </c>
      <c r="AK57">
        <v>17.15907015066982</v>
      </c>
      <c r="AL57">
        <v>12.846588300000002</v>
      </c>
      <c r="AM57">
        <v>3.8835709455543665</v>
      </c>
      <c r="AN57">
        <v>0</v>
      </c>
      <c r="AO57">
        <v>0</v>
      </c>
      <c r="AP57">
        <v>0</v>
      </c>
      <c r="AQ57">
        <v>0</v>
      </c>
      <c r="AR57">
        <v>10.036581469202897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687.24168794559648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87.067180980817369</v>
      </c>
      <c r="L58">
        <v>33.85996993660271</v>
      </c>
      <c r="M58">
        <v>0</v>
      </c>
      <c r="N58">
        <v>29.181264013962767</v>
      </c>
      <c r="O58">
        <v>48.999649057201708</v>
      </c>
      <c r="P58">
        <v>66.982996814242327</v>
      </c>
      <c r="Q58">
        <v>2.80064692871419</v>
      </c>
      <c r="R58">
        <v>2.8006901066666665</v>
      </c>
      <c r="S58">
        <v>3.7396008000000007</v>
      </c>
      <c r="T58">
        <v>0</v>
      </c>
      <c r="U58">
        <v>275.11</v>
      </c>
      <c r="V58">
        <v>3.4480772257806245</v>
      </c>
      <c r="W58">
        <v>11.404021881540862</v>
      </c>
      <c r="X58">
        <v>36.44083288515877</v>
      </c>
      <c r="Y58">
        <v>0</v>
      </c>
      <c r="Z58">
        <v>3.2045767759999997</v>
      </c>
      <c r="AA58">
        <v>0</v>
      </c>
      <c r="AB58">
        <v>3.2363090129447816</v>
      </c>
      <c r="AC58">
        <v>2.377714411914448</v>
      </c>
      <c r="AD58">
        <v>2.2394824914678155</v>
      </c>
      <c r="AE58">
        <v>11.98047516140354</v>
      </c>
      <c r="AF58">
        <v>0</v>
      </c>
      <c r="AG58">
        <v>0</v>
      </c>
      <c r="AH58">
        <v>16.754284386350545</v>
      </c>
      <c r="AI58">
        <v>0</v>
      </c>
      <c r="AJ58">
        <v>0</v>
      </c>
      <c r="AK58">
        <v>17.15907015066982</v>
      </c>
      <c r="AL58">
        <v>12.846588300000002</v>
      </c>
      <c r="AM58">
        <v>3.8835709455543665</v>
      </c>
      <c r="AN58">
        <v>0</v>
      </c>
      <c r="AO58">
        <v>0</v>
      </c>
      <c r="AP58">
        <v>0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691.33399207738353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87.067180980817369</v>
      </c>
      <c r="L59">
        <v>33.859800139042406</v>
      </c>
      <c r="M59">
        <v>0</v>
      </c>
      <c r="N59">
        <v>29.181264013962767</v>
      </c>
      <c r="O59">
        <v>48.999649057201708</v>
      </c>
      <c r="P59">
        <v>66.982996814242327</v>
      </c>
      <c r="Q59">
        <v>2.80064692871419</v>
      </c>
      <c r="R59">
        <v>5.2088733113153358</v>
      </c>
      <c r="S59">
        <v>3.7396008000000007</v>
      </c>
      <c r="T59">
        <v>0</v>
      </c>
      <c r="U59">
        <v>275.11</v>
      </c>
      <c r="V59">
        <v>3.4477987527593821</v>
      </c>
      <c r="W59">
        <v>11.404021881540862</v>
      </c>
      <c r="X59">
        <v>36.44083288515877</v>
      </c>
      <c r="Y59">
        <v>0</v>
      </c>
      <c r="Z59">
        <v>3.2045767759999997</v>
      </c>
      <c r="AA59">
        <v>0</v>
      </c>
      <c r="AB59">
        <v>3.2363090129447816</v>
      </c>
      <c r="AC59">
        <v>2.377714411914448</v>
      </c>
      <c r="AD59">
        <v>2.2394824914678155</v>
      </c>
      <c r="AE59">
        <v>11.98047516140354</v>
      </c>
      <c r="AF59">
        <v>0</v>
      </c>
      <c r="AG59">
        <v>0</v>
      </c>
      <c r="AH59">
        <v>16.754284386350545</v>
      </c>
      <c r="AI59">
        <v>0</v>
      </c>
      <c r="AJ59">
        <v>0</v>
      </c>
      <c r="AK59">
        <v>17.15907015066982</v>
      </c>
      <c r="AL59">
        <v>12.846588300000002</v>
      </c>
      <c r="AM59">
        <v>3.8835709455543665</v>
      </c>
      <c r="AN59">
        <v>0</v>
      </c>
      <c r="AO59">
        <v>0</v>
      </c>
      <c r="AP59">
        <v>0.15735719620215413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693.89908420765289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87.067180980817369</v>
      </c>
      <c r="L60">
        <v>33.859989451481972</v>
      </c>
      <c r="M60">
        <v>0</v>
      </c>
      <c r="N60">
        <v>29.181264013962767</v>
      </c>
      <c r="O60">
        <v>48.999649057201708</v>
      </c>
      <c r="P60">
        <v>66.982996814242327</v>
      </c>
      <c r="Q60">
        <v>2.80064692871419</v>
      </c>
      <c r="R60">
        <v>5.2071540404970085</v>
      </c>
      <c r="S60">
        <v>3.7396008000000007</v>
      </c>
      <c r="T60">
        <v>0</v>
      </c>
      <c r="U60">
        <v>275.11</v>
      </c>
      <c r="V60">
        <v>3.4477987527593821</v>
      </c>
      <c r="W60">
        <v>11.404021881540862</v>
      </c>
      <c r="X60">
        <v>36.44083288515877</v>
      </c>
      <c r="Y60">
        <v>0</v>
      </c>
      <c r="Z60">
        <v>3.2045767759999997</v>
      </c>
      <c r="AA60">
        <v>0</v>
      </c>
      <c r="AB60">
        <v>3.2363090129447816</v>
      </c>
      <c r="AC60">
        <v>2.377714411914448</v>
      </c>
      <c r="AD60">
        <v>2.2394824914678155</v>
      </c>
      <c r="AE60">
        <v>11.98047516140354</v>
      </c>
      <c r="AF60">
        <v>0</v>
      </c>
      <c r="AG60">
        <v>0</v>
      </c>
      <c r="AH60">
        <v>16.754284386350545</v>
      </c>
      <c r="AI60">
        <v>0</v>
      </c>
      <c r="AJ60">
        <v>0</v>
      </c>
      <c r="AK60">
        <v>17.15907015066982</v>
      </c>
      <c r="AL60">
        <v>12.846588300000002</v>
      </c>
      <c r="AM60">
        <v>3.8835709455543665</v>
      </c>
      <c r="AN60">
        <v>0</v>
      </c>
      <c r="AO60">
        <v>0</v>
      </c>
      <c r="AP60">
        <v>0.15735719620215413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693.89755424927409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87.067180980817369</v>
      </c>
      <c r="L61">
        <v>33.860406494842763</v>
      </c>
      <c r="M61">
        <v>0</v>
      </c>
      <c r="N61">
        <v>29.181264013962767</v>
      </c>
      <c r="O61">
        <v>48.999649057201708</v>
      </c>
      <c r="P61">
        <v>66.982996814242327</v>
      </c>
      <c r="Q61">
        <v>5.2104282527007983</v>
      </c>
      <c r="R61">
        <v>5.2071540404970085</v>
      </c>
      <c r="S61">
        <v>6.4870764672897199</v>
      </c>
      <c r="T61">
        <v>0</v>
      </c>
      <c r="U61">
        <v>275.11</v>
      </c>
      <c r="V61">
        <v>3.4477987527593821</v>
      </c>
      <c r="W61">
        <v>11.404021881540862</v>
      </c>
      <c r="X61">
        <v>36.44083288515877</v>
      </c>
      <c r="Y61">
        <v>0</v>
      </c>
      <c r="Z61">
        <v>3.2045767759999997</v>
      </c>
      <c r="AA61">
        <v>0</v>
      </c>
      <c r="AB61">
        <v>3.2363090129447816</v>
      </c>
      <c r="AC61">
        <v>2.377714411914448</v>
      </c>
      <c r="AD61">
        <v>2.2394824914678155</v>
      </c>
      <c r="AE61">
        <v>11.98047516140354</v>
      </c>
      <c r="AF61">
        <v>0</v>
      </c>
      <c r="AG61">
        <v>0</v>
      </c>
      <c r="AH61">
        <v>16.754284386350545</v>
      </c>
      <c r="AI61">
        <v>0</v>
      </c>
      <c r="AJ61">
        <v>0</v>
      </c>
      <c r="AK61">
        <v>17.15907015066982</v>
      </c>
      <c r="AL61">
        <v>12.846588300000002</v>
      </c>
      <c r="AM61">
        <v>3.8835709455543665</v>
      </c>
      <c r="AN61">
        <v>0</v>
      </c>
      <c r="AO61">
        <v>0</v>
      </c>
      <c r="AP61">
        <v>0.31471413844672752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699.21258522615574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87.067180980817369</v>
      </c>
      <c r="L62">
        <v>63.229906243498768</v>
      </c>
      <c r="M62">
        <v>0</v>
      </c>
      <c r="N62">
        <v>29.181264013962767</v>
      </c>
      <c r="O62">
        <v>48.999649057201708</v>
      </c>
      <c r="P62">
        <v>66.982996814242327</v>
      </c>
      <c r="Q62">
        <v>5.3605538748286889</v>
      </c>
      <c r="R62">
        <v>5.2071540404970085</v>
      </c>
      <c r="S62">
        <v>6.4870764672897199</v>
      </c>
      <c r="T62">
        <v>0</v>
      </c>
      <c r="U62">
        <v>275.11</v>
      </c>
      <c r="V62">
        <v>3.4477987527593821</v>
      </c>
      <c r="W62">
        <v>11.404021881540862</v>
      </c>
      <c r="X62">
        <v>36.44083288515877</v>
      </c>
      <c r="Y62">
        <v>0</v>
      </c>
      <c r="Z62">
        <v>3.2045767759999997</v>
      </c>
      <c r="AA62">
        <v>3.4519992518752942</v>
      </c>
      <c r="AB62">
        <v>3.2363090129447816</v>
      </c>
      <c r="AC62">
        <v>2.377714411914448</v>
      </c>
      <c r="AD62">
        <v>2.2394824914678155</v>
      </c>
      <c r="AE62">
        <v>11.98047516140354</v>
      </c>
      <c r="AF62">
        <v>0</v>
      </c>
      <c r="AG62">
        <v>0</v>
      </c>
      <c r="AH62">
        <v>16.754284386350545</v>
      </c>
      <c r="AI62">
        <v>0</v>
      </c>
      <c r="AJ62">
        <v>0</v>
      </c>
      <c r="AK62">
        <v>17.15907015066982</v>
      </c>
      <c r="AL62">
        <v>12.846588300000002</v>
      </c>
      <c r="AM62">
        <v>3.8835709455543665</v>
      </c>
      <c r="AN62">
        <v>0</v>
      </c>
      <c r="AO62">
        <v>0</v>
      </c>
      <c r="AP62">
        <v>0.31471413844672752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732.18420984881493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87.0685909362725</v>
      </c>
      <c r="L63">
        <v>63.229906243498768</v>
      </c>
      <c r="M63">
        <v>0</v>
      </c>
      <c r="N63">
        <v>29.181264013962767</v>
      </c>
      <c r="O63">
        <v>48.999649057201708</v>
      </c>
      <c r="P63">
        <v>66.982996814242327</v>
      </c>
      <c r="Q63">
        <v>5.3605538748286889</v>
      </c>
      <c r="R63">
        <v>5.2071540404970085</v>
      </c>
      <c r="S63">
        <v>6.4870764672897199</v>
      </c>
      <c r="T63">
        <v>0</v>
      </c>
      <c r="U63">
        <v>275.11</v>
      </c>
      <c r="V63">
        <v>3.4477987527593821</v>
      </c>
      <c r="W63">
        <v>11.404021881540862</v>
      </c>
      <c r="X63">
        <v>36.44083288515877</v>
      </c>
      <c r="Y63">
        <v>0</v>
      </c>
      <c r="Z63">
        <v>3.2045767759999997</v>
      </c>
      <c r="AA63">
        <v>4.2897652108532593</v>
      </c>
      <c r="AB63">
        <v>3.2363090129447816</v>
      </c>
      <c r="AC63">
        <v>2.377714411914448</v>
      </c>
      <c r="AD63">
        <v>2.2394824914678155</v>
      </c>
      <c r="AE63">
        <v>11.98047516140354</v>
      </c>
      <c r="AF63">
        <v>0</v>
      </c>
      <c r="AG63">
        <v>0</v>
      </c>
      <c r="AH63">
        <v>16.754284386350545</v>
      </c>
      <c r="AI63">
        <v>0</v>
      </c>
      <c r="AJ63">
        <v>0</v>
      </c>
      <c r="AK63">
        <v>17.15907015066982</v>
      </c>
      <c r="AL63">
        <v>12.846588300000002</v>
      </c>
      <c r="AM63">
        <v>3.8835709455543665</v>
      </c>
      <c r="AN63">
        <v>0</v>
      </c>
      <c r="AO63">
        <v>0</v>
      </c>
      <c r="AP63">
        <v>2.3603569272019889</v>
      </c>
      <c r="AQ63">
        <v>0</v>
      </c>
      <c r="AR63">
        <v>8.5446571384057979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735.06902855200337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87.068738358863996</v>
      </c>
      <c r="L64">
        <v>63.229906243498768</v>
      </c>
      <c r="M64">
        <v>0</v>
      </c>
      <c r="N64">
        <v>29.181264013962767</v>
      </c>
      <c r="O64">
        <v>48.999649057201708</v>
      </c>
      <c r="P64">
        <v>66.982996814242327</v>
      </c>
      <c r="Q64">
        <v>5.3605538748286889</v>
      </c>
      <c r="R64">
        <v>5.2071540404970085</v>
      </c>
      <c r="S64">
        <v>6.4870764672897199</v>
      </c>
      <c r="T64">
        <v>0</v>
      </c>
      <c r="U64">
        <v>275.11</v>
      </c>
      <c r="V64">
        <v>3.4477987527593821</v>
      </c>
      <c r="W64">
        <v>11.404021881540862</v>
      </c>
      <c r="X64">
        <v>36.44083288515877</v>
      </c>
      <c r="Y64">
        <v>0</v>
      </c>
      <c r="Z64">
        <v>3.2045767759999997</v>
      </c>
      <c r="AA64">
        <v>6.9039985037505884</v>
      </c>
      <c r="AB64">
        <v>3.2363090129447816</v>
      </c>
      <c r="AC64">
        <v>4.755429035735089</v>
      </c>
      <c r="AD64">
        <v>2.2394824914678155</v>
      </c>
      <c r="AE64">
        <v>11.98047516140354</v>
      </c>
      <c r="AF64">
        <v>0</v>
      </c>
      <c r="AG64">
        <v>0</v>
      </c>
      <c r="AH64">
        <v>16.754284386350545</v>
      </c>
      <c r="AI64">
        <v>0</v>
      </c>
      <c r="AJ64">
        <v>0</v>
      </c>
      <c r="AK64">
        <v>17.15907015066982</v>
      </c>
      <c r="AL64">
        <v>12.846588300000002</v>
      </c>
      <c r="AM64">
        <v>3.8835709455543665</v>
      </c>
      <c r="AN64">
        <v>0</v>
      </c>
      <c r="AO64">
        <v>0</v>
      </c>
      <c r="AP64">
        <v>2.3603569272019889</v>
      </c>
      <c r="AQ64">
        <v>0</v>
      </c>
      <c r="AR64">
        <v>8.5446571384057979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740.06112389131295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158.83992033066448</v>
      </c>
      <c r="L65">
        <v>63.229906243498768</v>
      </c>
      <c r="M65">
        <v>0</v>
      </c>
      <c r="N65">
        <v>29.181264013962767</v>
      </c>
      <c r="O65">
        <v>48.999649057201708</v>
      </c>
      <c r="P65">
        <v>66.982996814242327</v>
      </c>
      <c r="Q65">
        <v>5.3605538748286889</v>
      </c>
      <c r="R65">
        <v>5.2071540404970085</v>
      </c>
      <c r="S65">
        <v>6.4870764672897199</v>
      </c>
      <c r="T65">
        <v>0</v>
      </c>
      <c r="U65">
        <v>275.11</v>
      </c>
      <c r="V65">
        <v>3.4477987527593821</v>
      </c>
      <c r="W65">
        <v>11.404021881540862</v>
      </c>
      <c r="X65">
        <v>36.44083288515877</v>
      </c>
      <c r="Y65">
        <v>0</v>
      </c>
      <c r="Z65">
        <v>3.2045767759999997</v>
      </c>
      <c r="AA65">
        <v>6.9039985037505884</v>
      </c>
      <c r="AB65">
        <v>6.4726180258895631</v>
      </c>
      <c r="AC65">
        <v>4.755429035735089</v>
      </c>
      <c r="AD65">
        <v>2.2394824914678155</v>
      </c>
      <c r="AE65">
        <v>12.148201677424733</v>
      </c>
      <c r="AF65">
        <v>0</v>
      </c>
      <c r="AG65">
        <v>0</v>
      </c>
      <c r="AH65">
        <v>16.754284386350545</v>
      </c>
      <c r="AI65">
        <v>0</v>
      </c>
      <c r="AJ65">
        <v>0</v>
      </c>
      <c r="AK65">
        <v>17.15907015066982</v>
      </c>
      <c r="AL65">
        <v>12.846588300000002</v>
      </c>
      <c r="AM65">
        <v>3.8835709455543665</v>
      </c>
      <c r="AN65">
        <v>0</v>
      </c>
      <c r="AO65">
        <v>0</v>
      </c>
      <c r="AP65">
        <v>2.3603569272019889</v>
      </c>
      <c r="AQ65">
        <v>0</v>
      </c>
      <c r="AR65">
        <v>8.5446571384057979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815.23634139207934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158.83992689916138</v>
      </c>
      <c r="L66">
        <v>63.229906243498768</v>
      </c>
      <c r="M66">
        <v>0</v>
      </c>
      <c r="N66">
        <v>29.181264013962767</v>
      </c>
      <c r="O66">
        <v>48.999649057201708</v>
      </c>
      <c r="P66">
        <v>66.982996814242327</v>
      </c>
      <c r="Q66">
        <v>5.3605538748286889</v>
      </c>
      <c r="R66">
        <v>5.2071540404970085</v>
      </c>
      <c r="S66">
        <v>6.4870764672897199</v>
      </c>
      <c r="T66">
        <v>0</v>
      </c>
      <c r="U66">
        <v>275.11</v>
      </c>
      <c r="V66">
        <v>3.4477987527593821</v>
      </c>
      <c r="W66">
        <v>11.404021881540862</v>
      </c>
      <c r="X66">
        <v>36.44083288515877</v>
      </c>
      <c r="Y66">
        <v>0</v>
      </c>
      <c r="Z66">
        <v>3.2045767759999997</v>
      </c>
      <c r="AA66">
        <v>6.9039985037505884</v>
      </c>
      <c r="AB66">
        <v>6.4726180258895631</v>
      </c>
      <c r="AC66">
        <v>4.755429035735089</v>
      </c>
      <c r="AD66">
        <v>2.2394824914678155</v>
      </c>
      <c r="AE66">
        <v>12.148201677424733</v>
      </c>
      <c r="AF66">
        <v>0</v>
      </c>
      <c r="AG66">
        <v>0</v>
      </c>
      <c r="AH66">
        <v>16.754284386350545</v>
      </c>
      <c r="AI66">
        <v>0</v>
      </c>
      <c r="AJ66">
        <v>0</v>
      </c>
      <c r="AK66">
        <v>17.15907015066982</v>
      </c>
      <c r="AL66">
        <v>12.846588300000002</v>
      </c>
      <c r="AM66">
        <v>3.8835709455543665</v>
      </c>
      <c r="AN66">
        <v>0</v>
      </c>
      <c r="AO66">
        <v>0</v>
      </c>
      <c r="AP66">
        <v>0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812.87599103337425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158.83992689916138</v>
      </c>
      <c r="L67">
        <v>63.229906243498768</v>
      </c>
      <c r="M67">
        <v>0</v>
      </c>
      <c r="N67">
        <v>29.181264013962767</v>
      </c>
      <c r="O67">
        <v>48.999649057201708</v>
      </c>
      <c r="P67">
        <v>66.982996814242327</v>
      </c>
      <c r="Q67">
        <v>5.3605538748286889</v>
      </c>
      <c r="R67">
        <v>5.2071540404970085</v>
      </c>
      <c r="S67">
        <v>6.4870764672897199</v>
      </c>
      <c r="T67">
        <v>0</v>
      </c>
      <c r="U67">
        <v>275.11</v>
      </c>
      <c r="V67">
        <v>3.4477987527593821</v>
      </c>
      <c r="W67">
        <v>11.404021881540862</v>
      </c>
      <c r="X67">
        <v>36.44083288515877</v>
      </c>
      <c r="Y67">
        <v>0</v>
      </c>
      <c r="Z67">
        <v>1.6022883879999998</v>
      </c>
      <c r="AA67">
        <v>10.355997755625884</v>
      </c>
      <c r="AB67">
        <v>6.4726180258895631</v>
      </c>
      <c r="AC67">
        <v>4.755429035735089</v>
      </c>
      <c r="AD67">
        <v>2.2394824914678155</v>
      </c>
      <c r="AE67">
        <v>12.148201677424733</v>
      </c>
      <c r="AF67">
        <v>0</v>
      </c>
      <c r="AG67">
        <v>0</v>
      </c>
      <c r="AH67">
        <v>16.754284386350545</v>
      </c>
      <c r="AI67">
        <v>0</v>
      </c>
      <c r="AJ67">
        <v>0</v>
      </c>
      <c r="AK67">
        <v>17.15907015066982</v>
      </c>
      <c r="AL67">
        <v>12.846588300000002</v>
      </c>
      <c r="AM67">
        <v>3.8835709455543665</v>
      </c>
      <c r="AN67">
        <v>0</v>
      </c>
      <c r="AO67">
        <v>0</v>
      </c>
      <c r="AP67">
        <v>3.1471439240430825E-2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814.75717333649015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158.83992689916138</v>
      </c>
      <c r="L68">
        <v>63.229906243498768</v>
      </c>
      <c r="M68">
        <v>0</v>
      </c>
      <c r="N68">
        <v>29.181264013962767</v>
      </c>
      <c r="O68">
        <v>48.999649057201708</v>
      </c>
      <c r="P68">
        <v>66.982996814242327</v>
      </c>
      <c r="Q68">
        <v>5.3605538748286889</v>
      </c>
      <c r="R68">
        <v>5.2071540404970085</v>
      </c>
      <c r="S68">
        <v>6.4870764672897199</v>
      </c>
      <c r="T68">
        <v>0</v>
      </c>
      <c r="U68">
        <v>275.11</v>
      </c>
      <c r="V68">
        <v>3.4477987527593821</v>
      </c>
      <c r="W68">
        <v>11.404021881540862</v>
      </c>
      <c r="X68">
        <v>36.44083288515877</v>
      </c>
      <c r="Y68">
        <v>0</v>
      </c>
      <c r="Z68">
        <v>1.6022883879999998</v>
      </c>
      <c r="AA68">
        <v>10.355997755625884</v>
      </c>
      <c r="AB68">
        <v>6.4726180258895631</v>
      </c>
      <c r="AC68">
        <v>4.755429035735089</v>
      </c>
      <c r="AD68">
        <v>2.2394824914678155</v>
      </c>
      <c r="AE68">
        <v>12.148201677424733</v>
      </c>
      <c r="AF68">
        <v>0</v>
      </c>
      <c r="AG68">
        <v>0</v>
      </c>
      <c r="AH68">
        <v>16.754284386350545</v>
      </c>
      <c r="AI68">
        <v>0</v>
      </c>
      <c r="AJ68">
        <v>0</v>
      </c>
      <c r="AK68">
        <v>17.15907015066982</v>
      </c>
      <c r="AL68">
        <v>12.846588300000002</v>
      </c>
      <c r="AM68">
        <v>3.8835709455543665</v>
      </c>
      <c r="AN68">
        <v>0</v>
      </c>
      <c r="AO68">
        <v>0</v>
      </c>
      <c r="AP68">
        <v>3.1471439240430825E-2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814.75717333649015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142.20985052795837</v>
      </c>
      <c r="L69">
        <v>63.229906243498768</v>
      </c>
      <c r="M69">
        <v>0</v>
      </c>
      <c r="N69">
        <v>29.181264013962767</v>
      </c>
      <c r="O69">
        <v>48.999649057201708</v>
      </c>
      <c r="P69">
        <v>66.982996814242327</v>
      </c>
      <c r="Q69">
        <v>5.3605538748286889</v>
      </c>
      <c r="R69">
        <v>5.2071540404970085</v>
      </c>
      <c r="S69">
        <v>6.4870764672897199</v>
      </c>
      <c r="T69">
        <v>0</v>
      </c>
      <c r="U69">
        <v>275.11</v>
      </c>
      <c r="V69">
        <v>3.4477987527593821</v>
      </c>
      <c r="W69">
        <v>11.404021881540862</v>
      </c>
      <c r="X69">
        <v>36.44083288515877</v>
      </c>
      <c r="Y69">
        <v>0</v>
      </c>
      <c r="Z69">
        <v>1.6022883879999998</v>
      </c>
      <c r="AA69">
        <v>10.355997755625884</v>
      </c>
      <c r="AB69">
        <v>6.4726180258895631</v>
      </c>
      <c r="AC69">
        <v>4.755429035735089</v>
      </c>
      <c r="AD69">
        <v>2.2394824914678155</v>
      </c>
      <c r="AE69">
        <v>12.148201677424733</v>
      </c>
      <c r="AF69">
        <v>0</v>
      </c>
      <c r="AG69">
        <v>0</v>
      </c>
      <c r="AH69">
        <v>16.754284386350545</v>
      </c>
      <c r="AI69">
        <v>0</v>
      </c>
      <c r="AJ69">
        <v>0</v>
      </c>
      <c r="AK69">
        <v>17.15907015066982</v>
      </c>
      <c r="AL69">
        <v>12.846588300000002</v>
      </c>
      <c r="AM69">
        <v>3.8835709455543665</v>
      </c>
      <c r="AN69">
        <v>0</v>
      </c>
      <c r="AO69">
        <v>0</v>
      </c>
      <c r="AP69">
        <v>3.1471439240430825E-2</v>
      </c>
      <c r="AQ69">
        <v>0</v>
      </c>
      <c r="AR69">
        <v>10.036581469202897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799.61902129608427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137.37052612454775</v>
      </c>
      <c r="L70">
        <v>63.229906243498768</v>
      </c>
      <c r="M70">
        <v>0</v>
      </c>
      <c r="N70">
        <v>29.181264013962767</v>
      </c>
      <c r="O70">
        <v>48.999649057201708</v>
      </c>
      <c r="P70">
        <v>66.982996814242327</v>
      </c>
      <c r="Q70">
        <v>5.3605538748286889</v>
      </c>
      <c r="R70">
        <v>5.2071540404970085</v>
      </c>
      <c r="S70">
        <v>6.4870764672897199</v>
      </c>
      <c r="T70">
        <v>0</v>
      </c>
      <c r="U70">
        <v>275.11</v>
      </c>
      <c r="V70">
        <v>3.4477987527593821</v>
      </c>
      <c r="W70">
        <v>11.404021881540862</v>
      </c>
      <c r="X70">
        <v>36.44083288515877</v>
      </c>
      <c r="Y70">
        <v>0</v>
      </c>
      <c r="Z70">
        <v>1.6022883879999998</v>
      </c>
      <c r="AA70">
        <v>10.355997755625884</v>
      </c>
      <c r="AB70">
        <v>6.4726180258895631</v>
      </c>
      <c r="AC70">
        <v>4.755429035735089</v>
      </c>
      <c r="AD70">
        <v>2.2394824914678155</v>
      </c>
      <c r="AE70">
        <v>12.148201677424733</v>
      </c>
      <c r="AF70">
        <v>0</v>
      </c>
      <c r="AG70">
        <v>0</v>
      </c>
      <c r="AH70">
        <v>16.754284386350545</v>
      </c>
      <c r="AI70">
        <v>0</v>
      </c>
      <c r="AJ70">
        <v>0</v>
      </c>
      <c r="AK70">
        <v>17.15907015066982</v>
      </c>
      <c r="AL70">
        <v>12.846588300000002</v>
      </c>
      <c r="AM70">
        <v>3.8835709455543665</v>
      </c>
      <c r="AN70">
        <v>0</v>
      </c>
      <c r="AO70">
        <v>0</v>
      </c>
      <c r="AP70">
        <v>3.1471439240430825E-2</v>
      </c>
      <c r="AQ70">
        <v>0</v>
      </c>
      <c r="AR70">
        <v>10.036581469202897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794.77969689267366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0.24034768695652176</v>
      </c>
      <c r="K71">
        <v>132.53085702233125</v>
      </c>
      <c r="L71">
        <v>63.229906243498768</v>
      </c>
      <c r="M71">
        <v>0</v>
      </c>
      <c r="N71">
        <v>29.181264013962767</v>
      </c>
      <c r="O71">
        <v>48.999649057201708</v>
      </c>
      <c r="P71">
        <v>66.982996814242327</v>
      </c>
      <c r="Q71">
        <v>5.3605538748286889</v>
      </c>
      <c r="R71">
        <v>5.2071540404970085</v>
      </c>
      <c r="S71">
        <v>6.4870764672897199</v>
      </c>
      <c r="T71">
        <v>0</v>
      </c>
      <c r="U71">
        <v>275.11</v>
      </c>
      <c r="V71">
        <v>3.4477987527593821</v>
      </c>
      <c r="W71">
        <v>11.404021881540862</v>
      </c>
      <c r="X71">
        <v>36.44083288515877</v>
      </c>
      <c r="Y71">
        <v>0</v>
      </c>
      <c r="Z71">
        <v>1.6022883879999998</v>
      </c>
      <c r="AA71">
        <v>10.355997755625884</v>
      </c>
      <c r="AB71">
        <v>6.4726180258895631</v>
      </c>
      <c r="AC71">
        <v>4.755429035735089</v>
      </c>
      <c r="AD71">
        <v>4.1673850326640824</v>
      </c>
      <c r="AE71">
        <v>12.148201677424733</v>
      </c>
      <c r="AF71">
        <v>0</v>
      </c>
      <c r="AG71">
        <v>0</v>
      </c>
      <c r="AH71">
        <v>16.754284386350545</v>
      </c>
      <c r="AI71">
        <v>0</v>
      </c>
      <c r="AJ71">
        <v>0</v>
      </c>
      <c r="AK71">
        <v>17.15907015066982</v>
      </c>
      <c r="AL71">
        <v>12.846588300000002</v>
      </c>
      <c r="AM71">
        <v>3.8835709455543665</v>
      </c>
      <c r="AN71">
        <v>0</v>
      </c>
      <c r="AO71">
        <v>0</v>
      </c>
      <c r="AP71">
        <v>0.56648565237017412</v>
      </c>
      <c r="AQ71">
        <v>0</v>
      </c>
      <c r="AR71">
        <v>10.036581469202897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792.64329223173968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122.8600219739704</v>
      </c>
      <c r="L72">
        <v>63.229906243498768</v>
      </c>
      <c r="M72">
        <v>0</v>
      </c>
      <c r="N72">
        <v>29.181264013962767</v>
      </c>
      <c r="O72">
        <v>48.999649057201708</v>
      </c>
      <c r="P72">
        <v>66.982996814242327</v>
      </c>
      <c r="Q72">
        <v>5.3605538748286889</v>
      </c>
      <c r="R72">
        <v>5.2071540404970085</v>
      </c>
      <c r="S72">
        <v>6.4870764672897199</v>
      </c>
      <c r="T72">
        <v>0</v>
      </c>
      <c r="U72">
        <v>275.11</v>
      </c>
      <c r="V72">
        <v>3.4477987527593821</v>
      </c>
      <c r="W72">
        <v>11.404021881540862</v>
      </c>
      <c r="X72">
        <v>36.44083288515877</v>
      </c>
      <c r="Y72">
        <v>0</v>
      </c>
      <c r="Z72">
        <v>1.6022883879999998</v>
      </c>
      <c r="AA72">
        <v>10.355997755625884</v>
      </c>
      <c r="AB72">
        <v>6.4726180258895631</v>
      </c>
      <c r="AC72">
        <v>4.755429035735089</v>
      </c>
      <c r="AD72">
        <v>4.4887022294561971</v>
      </c>
      <c r="AE72">
        <v>12.148201677424733</v>
      </c>
      <c r="AF72">
        <v>0</v>
      </c>
      <c r="AG72">
        <v>0</v>
      </c>
      <c r="AH72">
        <v>16.754284386350545</v>
      </c>
      <c r="AI72">
        <v>0</v>
      </c>
      <c r="AJ72">
        <v>0</v>
      </c>
      <c r="AK72">
        <v>17.15907015066982</v>
      </c>
      <c r="AL72">
        <v>12.846588300000002</v>
      </c>
      <c r="AM72">
        <v>3.8835709455543665</v>
      </c>
      <c r="AN72">
        <v>0</v>
      </c>
      <c r="AO72">
        <v>0</v>
      </c>
      <c r="AP72">
        <v>0.56648565237017412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781.56150236241717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130.59985826516288</v>
      </c>
      <c r="L73">
        <v>46.431388151850456</v>
      </c>
      <c r="M73">
        <v>0</v>
      </c>
      <c r="N73">
        <v>29.181264013962767</v>
      </c>
      <c r="O73">
        <v>48.999649057201708</v>
      </c>
      <c r="P73">
        <v>66.982996814242327</v>
      </c>
      <c r="Q73">
        <v>5.3605538748286889</v>
      </c>
      <c r="R73">
        <v>5.2071540404970085</v>
      </c>
      <c r="S73">
        <v>6.4870764672897199</v>
      </c>
      <c r="T73">
        <v>0</v>
      </c>
      <c r="U73">
        <v>275.11</v>
      </c>
      <c r="V73">
        <v>3.4477987527593821</v>
      </c>
      <c r="W73">
        <v>11.404021881540862</v>
      </c>
      <c r="X73">
        <v>36.44083288515877</v>
      </c>
      <c r="Y73">
        <v>0</v>
      </c>
      <c r="Z73">
        <v>1.6022883879999998</v>
      </c>
      <c r="AA73">
        <v>10.355997755625884</v>
      </c>
      <c r="AB73">
        <v>6.4726180258895631</v>
      </c>
      <c r="AC73">
        <v>4.755429035735089</v>
      </c>
      <c r="AD73">
        <v>4.4893513792242343</v>
      </c>
      <c r="AE73">
        <v>12.148201677424733</v>
      </c>
      <c r="AF73">
        <v>0</v>
      </c>
      <c r="AG73">
        <v>0</v>
      </c>
      <c r="AH73">
        <v>16.754284386350545</v>
      </c>
      <c r="AI73">
        <v>0</v>
      </c>
      <c r="AJ73">
        <v>0</v>
      </c>
      <c r="AK73">
        <v>17.15907015066982</v>
      </c>
      <c r="AL73">
        <v>12.846588300000002</v>
      </c>
      <c r="AM73">
        <v>3.8835709455543665</v>
      </c>
      <c r="AN73">
        <v>0</v>
      </c>
      <c r="AO73">
        <v>0</v>
      </c>
      <c r="AP73">
        <v>2.4547709909657005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774.39175505032495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130.59985826516288</v>
      </c>
      <c r="L74">
        <v>46.431388151850456</v>
      </c>
      <c r="M74">
        <v>0</v>
      </c>
      <c r="N74">
        <v>29.181264013962767</v>
      </c>
      <c r="O74">
        <v>48.999649057201708</v>
      </c>
      <c r="P74">
        <v>66.982996814242327</v>
      </c>
      <c r="Q74">
        <v>5.3605538748286889</v>
      </c>
      <c r="R74">
        <v>5.2071540404970085</v>
      </c>
      <c r="S74">
        <v>6.4870764672897199</v>
      </c>
      <c r="T74">
        <v>0</v>
      </c>
      <c r="U74">
        <v>275.11</v>
      </c>
      <c r="V74">
        <v>3.4477987527593821</v>
      </c>
      <c r="W74">
        <v>11.404021881540862</v>
      </c>
      <c r="X74">
        <v>36.44083288515877</v>
      </c>
      <c r="Y74">
        <v>0</v>
      </c>
      <c r="Z74">
        <v>1.6022883879999998</v>
      </c>
      <c r="AA74">
        <v>10.355997755625884</v>
      </c>
      <c r="AB74">
        <v>6.4726180258895631</v>
      </c>
      <c r="AC74">
        <v>4.755429035735089</v>
      </c>
      <c r="AD74">
        <v>4.4893513792242343</v>
      </c>
      <c r="AE74">
        <v>12.148201677424733</v>
      </c>
      <c r="AF74">
        <v>0</v>
      </c>
      <c r="AG74">
        <v>0</v>
      </c>
      <c r="AH74">
        <v>16.754284386350545</v>
      </c>
      <c r="AI74">
        <v>0</v>
      </c>
      <c r="AJ74">
        <v>0</v>
      </c>
      <c r="AK74">
        <v>17.15907015066982</v>
      </c>
      <c r="AL74">
        <v>12.846588300000002</v>
      </c>
      <c r="AM74">
        <v>3.8835709455543665</v>
      </c>
      <c r="AN74">
        <v>0</v>
      </c>
      <c r="AO74">
        <v>0</v>
      </c>
      <c r="AP74">
        <v>2.4547709909657005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774.39175505032495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130.59985826516288</v>
      </c>
      <c r="L75">
        <v>46.43990845892607</v>
      </c>
      <c r="M75">
        <v>0</v>
      </c>
      <c r="N75">
        <v>29.181264013962767</v>
      </c>
      <c r="O75">
        <v>48.999649057201708</v>
      </c>
      <c r="P75">
        <v>66.982996814242327</v>
      </c>
      <c r="Q75">
        <v>5.3605538748286889</v>
      </c>
      <c r="R75">
        <v>5.2071540404970085</v>
      </c>
      <c r="S75">
        <v>6.4870764672897199</v>
      </c>
      <c r="T75">
        <v>0</v>
      </c>
      <c r="U75">
        <v>275.11</v>
      </c>
      <c r="V75">
        <v>3.4477987527593821</v>
      </c>
      <c r="W75">
        <v>11.404021881540862</v>
      </c>
      <c r="X75">
        <v>36.44083288515877</v>
      </c>
      <c r="Y75">
        <v>0</v>
      </c>
      <c r="Z75">
        <v>1.6022883879999998</v>
      </c>
      <c r="AA75">
        <v>9.317136888888891</v>
      </c>
      <c r="AB75">
        <v>9.7089270388343447</v>
      </c>
      <c r="AC75">
        <v>4.755429035735089</v>
      </c>
      <c r="AD75">
        <v>4.4893513792242343</v>
      </c>
      <c r="AE75">
        <v>12.148201677424733</v>
      </c>
      <c r="AF75">
        <v>0</v>
      </c>
      <c r="AG75">
        <v>0</v>
      </c>
      <c r="AH75">
        <v>16.754284386350545</v>
      </c>
      <c r="AI75">
        <v>0</v>
      </c>
      <c r="AJ75">
        <v>0</v>
      </c>
      <c r="AK75">
        <v>17.15907015066982</v>
      </c>
      <c r="AL75">
        <v>12.275628718416526</v>
      </c>
      <c r="AM75">
        <v>3.8835709455543665</v>
      </c>
      <c r="AN75">
        <v>0</v>
      </c>
      <c r="AO75">
        <v>0</v>
      </c>
      <c r="AP75">
        <v>0.2517715139234466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773.82376444498254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130.59985826516288</v>
      </c>
      <c r="L76">
        <v>46.431700628846912</v>
      </c>
      <c r="M76">
        <v>0</v>
      </c>
      <c r="N76">
        <v>29.181264013962767</v>
      </c>
      <c r="O76">
        <v>48.999649057201708</v>
      </c>
      <c r="P76">
        <v>66.982996814242327</v>
      </c>
      <c r="Q76">
        <v>5.3605538748286889</v>
      </c>
      <c r="R76">
        <v>5.2071540404970085</v>
      </c>
      <c r="S76">
        <v>6.4870764672897199</v>
      </c>
      <c r="T76">
        <v>0</v>
      </c>
      <c r="U76">
        <v>275.11</v>
      </c>
      <c r="V76">
        <v>3.4477987527593821</v>
      </c>
      <c r="W76">
        <v>11.404021881540862</v>
      </c>
      <c r="X76">
        <v>36.44083288515877</v>
      </c>
      <c r="Y76">
        <v>0</v>
      </c>
      <c r="Z76">
        <v>1.6022883879999998</v>
      </c>
      <c r="AA76">
        <v>9.317136888888891</v>
      </c>
      <c r="AB76">
        <v>9.7089270388343447</v>
      </c>
      <c r="AC76">
        <v>4.755429035735089</v>
      </c>
      <c r="AD76">
        <v>4.4893513792242343</v>
      </c>
      <c r="AE76">
        <v>12.148201677424733</v>
      </c>
      <c r="AF76">
        <v>0</v>
      </c>
      <c r="AG76">
        <v>0</v>
      </c>
      <c r="AH76">
        <v>22.990601484297223</v>
      </c>
      <c r="AI76">
        <v>0</v>
      </c>
      <c r="AJ76">
        <v>0</v>
      </c>
      <c r="AK76">
        <v>17.15907015066982</v>
      </c>
      <c r="AL76">
        <v>12.275628718416526</v>
      </c>
      <c r="AM76">
        <v>3.8835709455543665</v>
      </c>
      <c r="AN76">
        <v>0</v>
      </c>
      <c r="AO76">
        <v>0</v>
      </c>
      <c r="AP76">
        <v>0.2517715139234466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780.05187371285012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98.3999122997526</v>
      </c>
      <c r="L77">
        <v>63.23</v>
      </c>
      <c r="M77">
        <v>0</v>
      </c>
      <c r="N77">
        <v>29.181264013962767</v>
      </c>
      <c r="O77">
        <v>48.999649057201708</v>
      </c>
      <c r="P77">
        <v>66.982996814242327</v>
      </c>
      <c r="Q77">
        <v>5.3605538748286889</v>
      </c>
      <c r="R77">
        <v>5.2071540404970085</v>
      </c>
      <c r="S77">
        <v>6.4870764672897199</v>
      </c>
      <c r="T77">
        <v>0</v>
      </c>
      <c r="U77">
        <v>275.11</v>
      </c>
      <c r="V77">
        <v>3.4477987527593821</v>
      </c>
      <c r="W77">
        <v>11.404021881540862</v>
      </c>
      <c r="X77">
        <v>36.44083288515877</v>
      </c>
      <c r="Y77">
        <v>0</v>
      </c>
      <c r="Z77">
        <v>1.6022883879999998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28.73825190933724</v>
      </c>
      <c r="AI77">
        <v>0.78190123657460919</v>
      </c>
      <c r="AJ77">
        <v>0</v>
      </c>
      <c r="AK77">
        <v>17.15907015066982</v>
      </c>
      <c r="AL77">
        <v>12.846588300000002</v>
      </c>
      <c r="AM77">
        <v>3.8835709455543665</v>
      </c>
      <c r="AN77">
        <v>0</v>
      </c>
      <c r="AO77">
        <v>0</v>
      </c>
      <c r="AP77">
        <v>0.2517715139234466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777.41918460354248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96.740050297255422</v>
      </c>
      <c r="L78">
        <v>63.229925053583329</v>
      </c>
      <c r="M78">
        <v>0</v>
      </c>
      <c r="N78">
        <v>29.181264013962767</v>
      </c>
      <c r="O78">
        <v>48.999649057201708</v>
      </c>
      <c r="P78">
        <v>66.982996814242327</v>
      </c>
      <c r="Q78">
        <v>5.3605538748286889</v>
      </c>
      <c r="R78">
        <v>5.2071540404970085</v>
      </c>
      <c r="S78">
        <v>6.4870764672897199</v>
      </c>
      <c r="T78">
        <v>0</v>
      </c>
      <c r="U78">
        <v>275.11</v>
      </c>
      <c r="V78">
        <v>3.4477987527593821</v>
      </c>
      <c r="W78">
        <v>11.404021881540862</v>
      </c>
      <c r="X78">
        <v>36.44083288515877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1.5638020493568072</v>
      </c>
      <c r="AJ78">
        <v>0</v>
      </c>
      <c r="AK78">
        <v>17.15907015066982</v>
      </c>
      <c r="AL78">
        <v>19.501120981497422</v>
      </c>
      <c r="AM78">
        <v>3.8835709455543665</v>
      </c>
      <c r="AN78">
        <v>0</v>
      </c>
      <c r="AO78">
        <v>0</v>
      </c>
      <c r="AP78">
        <v>2.0141710955572498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796.74522943832142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88.030280547191069</v>
      </c>
      <c r="L79">
        <v>33.8596579864859</v>
      </c>
      <c r="M79">
        <v>0</v>
      </c>
      <c r="N79">
        <v>29.181264013962767</v>
      </c>
      <c r="O79">
        <v>48.999649057201708</v>
      </c>
      <c r="P79">
        <v>66.982996814242327</v>
      </c>
      <c r="Q79">
        <v>3.9595673159144891</v>
      </c>
      <c r="R79">
        <v>5.2071540404970085</v>
      </c>
      <c r="S79">
        <v>3.9681671993543186</v>
      </c>
      <c r="T79">
        <v>0</v>
      </c>
      <c r="U79">
        <v>275.11</v>
      </c>
      <c r="V79">
        <v>3.4477987527593821</v>
      </c>
      <c r="W79">
        <v>11.404021881540862</v>
      </c>
      <c r="X79">
        <v>36.44083288515877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8.0341897840860934</v>
      </c>
      <c r="AJ79">
        <v>0</v>
      </c>
      <c r="AK79">
        <v>17.15907015066982</v>
      </c>
      <c r="AL79">
        <v>19.501120981497422</v>
      </c>
      <c r="AM79">
        <v>3.8835709455543665</v>
      </c>
      <c r="AN79">
        <v>0</v>
      </c>
      <c r="AO79">
        <v>0</v>
      </c>
      <c r="AP79">
        <v>2.0141710955572498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761.21568452903932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88.030280547191069</v>
      </c>
      <c r="L80">
        <v>33.8596579864859</v>
      </c>
      <c r="M80">
        <v>0</v>
      </c>
      <c r="N80">
        <v>29.181264013962767</v>
      </c>
      <c r="O80">
        <v>48.999649057201708</v>
      </c>
      <c r="P80">
        <v>66.982996814242327</v>
      </c>
      <c r="Q80">
        <v>2.9004528358208947</v>
      </c>
      <c r="R80">
        <v>5.2071540404970085</v>
      </c>
      <c r="S80">
        <v>3.8686739676750936</v>
      </c>
      <c r="T80">
        <v>0</v>
      </c>
      <c r="U80">
        <v>275.11</v>
      </c>
      <c r="V80">
        <v>3.4477987527593821</v>
      </c>
      <c r="W80">
        <v>11.404021881540862</v>
      </c>
      <c r="X80">
        <v>36.44083288515877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8.0341897840860934</v>
      </c>
      <c r="AJ80">
        <v>0</v>
      </c>
      <c r="AK80">
        <v>17.15907015066982</v>
      </c>
      <c r="AL80">
        <v>19.501120981497422</v>
      </c>
      <c r="AM80">
        <v>3.8835709455543665</v>
      </c>
      <c r="AN80">
        <v>0</v>
      </c>
      <c r="AO80">
        <v>0</v>
      </c>
      <c r="AP80">
        <v>2.0141710955572498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760.05707681726642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88.030280547191069</v>
      </c>
      <c r="L81">
        <v>33.8596579864859</v>
      </c>
      <c r="M81">
        <v>0</v>
      </c>
      <c r="N81">
        <v>29.181264013962767</v>
      </c>
      <c r="O81">
        <v>48.999649057201708</v>
      </c>
      <c r="P81">
        <v>64.01096566611379</v>
      </c>
      <c r="Q81">
        <v>2.9004528358208947</v>
      </c>
      <c r="R81">
        <v>5.2071540404970085</v>
      </c>
      <c r="S81">
        <v>3.8686739676750936</v>
      </c>
      <c r="T81">
        <v>0</v>
      </c>
      <c r="U81">
        <v>279.28960755830582</v>
      </c>
      <c r="V81">
        <v>3.4477987527593821</v>
      </c>
      <c r="W81">
        <v>11.404021881540862</v>
      </c>
      <c r="X81">
        <v>36.44083288515877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8.0341897840860934</v>
      </c>
      <c r="AJ81">
        <v>0</v>
      </c>
      <c r="AK81">
        <v>17.15907015066982</v>
      </c>
      <c r="AL81">
        <v>19.501120981497422</v>
      </c>
      <c r="AM81">
        <v>3.8835709455543665</v>
      </c>
      <c r="AN81">
        <v>0</v>
      </c>
      <c r="AO81">
        <v>0</v>
      </c>
      <c r="AP81">
        <v>1.0700284262594866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760.320510558146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88.030280547191069</v>
      </c>
      <c r="L82">
        <v>33.8596579864859</v>
      </c>
      <c r="M82">
        <v>0</v>
      </c>
      <c r="N82">
        <v>29.181264013962767</v>
      </c>
      <c r="O82">
        <v>48.999649057201708</v>
      </c>
      <c r="P82">
        <v>64.01096566611379</v>
      </c>
      <c r="Q82">
        <v>2.9004528358208947</v>
      </c>
      <c r="R82">
        <v>5.2071540404970085</v>
      </c>
      <c r="S82">
        <v>3.8686739676750936</v>
      </c>
      <c r="T82">
        <v>0</v>
      </c>
      <c r="U82">
        <v>279.67</v>
      </c>
      <c r="V82">
        <v>3.4477987527593821</v>
      </c>
      <c r="W82">
        <v>11.404021881540862</v>
      </c>
      <c r="X82">
        <v>36.44083288515877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8.0341897840860934</v>
      </c>
      <c r="AJ82">
        <v>0</v>
      </c>
      <c r="AK82">
        <v>17.15907015066982</v>
      </c>
      <c r="AL82">
        <v>19.501120981497422</v>
      </c>
      <c r="AM82">
        <v>3.8835709455543665</v>
      </c>
      <c r="AN82">
        <v>0</v>
      </c>
      <c r="AO82">
        <v>0</v>
      </c>
      <c r="AP82">
        <v>1.0700284262594866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760.70090299984031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88.030280547191069</v>
      </c>
      <c r="L83">
        <v>33.8596579864859</v>
      </c>
      <c r="M83">
        <v>0</v>
      </c>
      <c r="N83">
        <v>29.181264013962767</v>
      </c>
      <c r="O83">
        <v>48.999649057201708</v>
      </c>
      <c r="P83">
        <v>64.01096566611379</v>
      </c>
      <c r="Q83">
        <v>5.3605538748286889</v>
      </c>
      <c r="R83">
        <v>5.2071540404970085</v>
      </c>
      <c r="S83">
        <v>6.4870764672897199</v>
      </c>
      <c r="T83">
        <v>0</v>
      </c>
      <c r="U83">
        <v>279.67</v>
      </c>
      <c r="V83">
        <v>3.4477987527593821</v>
      </c>
      <c r="W83">
        <v>11.404021881540862</v>
      </c>
      <c r="X83">
        <v>36.44083288515877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8.0341897840860934</v>
      </c>
      <c r="AJ83">
        <v>0</v>
      </c>
      <c r="AK83">
        <v>17.15907015066982</v>
      </c>
      <c r="AL83">
        <v>19.501120981497422</v>
      </c>
      <c r="AM83">
        <v>3.8835709455543665</v>
      </c>
      <c r="AN83">
        <v>0</v>
      </c>
      <c r="AO83">
        <v>0</v>
      </c>
      <c r="AP83">
        <v>1.0700284262594866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765.77940653846258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88.030280547191069</v>
      </c>
      <c r="L84">
        <v>33.8596579864859</v>
      </c>
      <c r="M84">
        <v>0</v>
      </c>
      <c r="N84">
        <v>29.181264013962767</v>
      </c>
      <c r="O84">
        <v>48.999649057201708</v>
      </c>
      <c r="P84">
        <v>64.01096566611379</v>
      </c>
      <c r="Q84">
        <v>5.3605538748286889</v>
      </c>
      <c r="R84">
        <v>5.2071540404970085</v>
      </c>
      <c r="S84">
        <v>6.4870764672897199</v>
      </c>
      <c r="T84">
        <v>0</v>
      </c>
      <c r="U84">
        <v>279.67</v>
      </c>
      <c r="V84">
        <v>3.4477987527593821</v>
      </c>
      <c r="W84">
        <v>11.404021881540862</v>
      </c>
      <c r="X84">
        <v>36.44083288515877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8.0341897840860934</v>
      </c>
      <c r="AJ84">
        <v>0</v>
      </c>
      <c r="AK84">
        <v>17.15907015066982</v>
      </c>
      <c r="AL84">
        <v>19.501120981497422</v>
      </c>
      <c r="AM84">
        <v>3.8835709455543665</v>
      </c>
      <c r="AN84">
        <v>0</v>
      </c>
      <c r="AO84">
        <v>0</v>
      </c>
      <c r="AP84">
        <v>1.0700284262594866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765.77940653846258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88.030280547191069</v>
      </c>
      <c r="L85">
        <v>33.8596579864859</v>
      </c>
      <c r="M85">
        <v>0</v>
      </c>
      <c r="N85">
        <v>29.181264013962767</v>
      </c>
      <c r="O85">
        <v>48.999649057201708</v>
      </c>
      <c r="P85">
        <v>64.01096566611379</v>
      </c>
      <c r="Q85">
        <v>5.3605538748286889</v>
      </c>
      <c r="R85">
        <v>5.2071540404970085</v>
      </c>
      <c r="S85">
        <v>6.4870764672897199</v>
      </c>
      <c r="T85">
        <v>0</v>
      </c>
      <c r="U85">
        <v>279.67</v>
      </c>
      <c r="V85">
        <v>3.4477987527593821</v>
      </c>
      <c r="W85">
        <v>11.404021881540862</v>
      </c>
      <c r="X85">
        <v>36.44083288515877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1.251041766623169</v>
      </c>
      <c r="AJ85">
        <v>0</v>
      </c>
      <c r="AK85">
        <v>17.15907015066982</v>
      </c>
      <c r="AL85">
        <v>19.501120981497422</v>
      </c>
      <c r="AM85">
        <v>3.8835709455543665</v>
      </c>
      <c r="AN85">
        <v>0</v>
      </c>
      <c r="AO85">
        <v>0</v>
      </c>
      <c r="AP85">
        <v>1.3217996862253525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759.24802978096579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88.030280547191069</v>
      </c>
      <c r="L86">
        <v>33.8596579864859</v>
      </c>
      <c r="M86">
        <v>0</v>
      </c>
      <c r="N86">
        <v>29.181264013962767</v>
      </c>
      <c r="O86">
        <v>48.999649057201708</v>
      </c>
      <c r="P86">
        <v>64.01096566611379</v>
      </c>
      <c r="Q86">
        <v>5.3605538748286889</v>
      </c>
      <c r="R86">
        <v>5.2071540404970085</v>
      </c>
      <c r="S86">
        <v>6.4870764672897199</v>
      </c>
      <c r="T86">
        <v>0</v>
      </c>
      <c r="U86">
        <v>279.67</v>
      </c>
      <c r="V86">
        <v>3.4477987527593821</v>
      </c>
      <c r="W86">
        <v>11.404021881540862</v>
      </c>
      <c r="X86">
        <v>36.44083288515877</v>
      </c>
      <c r="Y86">
        <v>0</v>
      </c>
      <c r="Z86">
        <v>3.2045767759999997</v>
      </c>
      <c r="AA86">
        <v>10.355997755625884</v>
      </c>
      <c r="AB86">
        <v>9.7089270388343447</v>
      </c>
      <c r="AC86">
        <v>7.1403389343228385</v>
      </c>
      <c r="AD86">
        <v>4.4893513792242343</v>
      </c>
      <c r="AE86">
        <v>12.148201677424733</v>
      </c>
      <c r="AF86">
        <v>0</v>
      </c>
      <c r="AG86">
        <v>0</v>
      </c>
      <c r="AH86">
        <v>28.73825190933724</v>
      </c>
      <c r="AI86">
        <v>0.78190123657460919</v>
      </c>
      <c r="AJ86">
        <v>0</v>
      </c>
      <c r="AK86">
        <v>17.15907015066982</v>
      </c>
      <c r="AL86">
        <v>12.561108509208264</v>
      </c>
      <c r="AM86">
        <v>3.8835709455543665</v>
      </c>
      <c r="AN86">
        <v>0</v>
      </c>
      <c r="AO86">
        <v>0</v>
      </c>
      <c r="AP86">
        <v>0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738.08754129619626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85.129956453405143</v>
      </c>
      <c r="L87">
        <v>44.030300221872544</v>
      </c>
      <c r="M87">
        <v>0</v>
      </c>
      <c r="N87">
        <v>29.181264013962767</v>
      </c>
      <c r="O87">
        <v>48.999649057201708</v>
      </c>
      <c r="P87">
        <v>64.01096566611379</v>
      </c>
      <c r="Q87">
        <v>5.3605538748286889</v>
      </c>
      <c r="R87">
        <v>5.2071540404970085</v>
      </c>
      <c r="S87">
        <v>6.4870764672897199</v>
      </c>
      <c r="T87">
        <v>0</v>
      </c>
      <c r="U87">
        <v>279.67</v>
      </c>
      <c r="V87">
        <v>3.4477987527593821</v>
      </c>
      <c r="W87">
        <v>11.404021881540862</v>
      </c>
      <c r="X87">
        <v>36.44083288515877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4.4893513792242343</v>
      </c>
      <c r="AE87">
        <v>12.148201677424733</v>
      </c>
      <c r="AF87">
        <v>0</v>
      </c>
      <c r="AG87">
        <v>0</v>
      </c>
      <c r="AH87">
        <v>28.73825190933724</v>
      </c>
      <c r="AI87">
        <v>0</v>
      </c>
      <c r="AJ87">
        <v>0</v>
      </c>
      <c r="AK87">
        <v>17.15907015066982</v>
      </c>
      <c r="AL87">
        <v>12.561108509208264</v>
      </c>
      <c r="AM87">
        <v>3.8835709455543665</v>
      </c>
      <c r="AN87">
        <v>0</v>
      </c>
      <c r="AO87">
        <v>0</v>
      </c>
      <c r="AP87">
        <v>0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746.17824658922234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85.129956453405143</v>
      </c>
      <c r="L88">
        <v>44.030300221872544</v>
      </c>
      <c r="M88">
        <v>0</v>
      </c>
      <c r="N88">
        <v>29.181264013962767</v>
      </c>
      <c r="O88">
        <v>48.999649057201708</v>
      </c>
      <c r="P88">
        <v>64.01096566611379</v>
      </c>
      <c r="Q88">
        <v>5.3605538748286889</v>
      </c>
      <c r="R88">
        <v>5.2071540404970085</v>
      </c>
      <c r="S88">
        <v>6.4870764672897199</v>
      </c>
      <c r="T88">
        <v>0</v>
      </c>
      <c r="U88">
        <v>279.67</v>
      </c>
      <c r="V88">
        <v>3.4477987527593821</v>
      </c>
      <c r="W88">
        <v>11.404021881540862</v>
      </c>
      <c r="X88">
        <v>36.44083288515877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4.4893513792242343</v>
      </c>
      <c r="AE88">
        <v>12.148201677424733</v>
      </c>
      <c r="AF88">
        <v>0</v>
      </c>
      <c r="AG88">
        <v>0</v>
      </c>
      <c r="AH88">
        <v>28.73825190933724</v>
      </c>
      <c r="AI88">
        <v>0</v>
      </c>
      <c r="AJ88">
        <v>0</v>
      </c>
      <c r="AK88">
        <v>17.15907015066982</v>
      </c>
      <c r="AL88">
        <v>12.561108509208264</v>
      </c>
      <c r="AM88">
        <v>3.8835709455543665</v>
      </c>
      <c r="AN88">
        <v>0</v>
      </c>
      <c r="AO88">
        <v>0</v>
      </c>
      <c r="AP88">
        <v>0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746.17824658922234</v>
      </c>
    </row>
    <row r="89" spans="1:117">
      <c r="A89" t="s">
        <v>131</v>
      </c>
      <c r="B89">
        <v>0</v>
      </c>
      <c r="C89">
        <v>0</v>
      </c>
      <c r="D89">
        <v>6.9899877466135463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85.129956453405143</v>
      </c>
      <c r="L89">
        <v>58.4</v>
      </c>
      <c r="M89">
        <v>0</v>
      </c>
      <c r="N89">
        <v>29.181264013962767</v>
      </c>
      <c r="O89">
        <v>48.999649057201708</v>
      </c>
      <c r="P89">
        <v>64.01096566611379</v>
      </c>
      <c r="Q89">
        <v>5.3605538748286889</v>
      </c>
      <c r="R89">
        <v>5.2071540404970085</v>
      </c>
      <c r="S89">
        <v>6.4870764672897199</v>
      </c>
      <c r="T89">
        <v>0</v>
      </c>
      <c r="U89">
        <v>279.67</v>
      </c>
      <c r="V89">
        <v>3.4477987527593821</v>
      </c>
      <c r="W89">
        <v>11.404021881540862</v>
      </c>
      <c r="X89">
        <v>36.44083288515877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4.4893513792242343</v>
      </c>
      <c r="AE89">
        <v>12.148201677424733</v>
      </c>
      <c r="AF89">
        <v>0</v>
      </c>
      <c r="AG89">
        <v>0</v>
      </c>
      <c r="AH89">
        <v>28.73825190933724</v>
      </c>
      <c r="AI89">
        <v>0</v>
      </c>
      <c r="AJ89">
        <v>0</v>
      </c>
      <c r="AK89">
        <v>17.15907015066982</v>
      </c>
      <c r="AL89">
        <v>12.561108509208264</v>
      </c>
      <c r="AM89">
        <v>3.8835709455543665</v>
      </c>
      <c r="AN89">
        <v>0</v>
      </c>
      <c r="AO89">
        <v>0</v>
      </c>
      <c r="AP89">
        <v>0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767.53793411396339</v>
      </c>
    </row>
    <row r="90" spans="1:117">
      <c r="A90" t="s">
        <v>132</v>
      </c>
      <c r="B90">
        <v>0</v>
      </c>
      <c r="C90">
        <v>0</v>
      </c>
      <c r="D90">
        <v>6.9899877466135463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85.129956453405143</v>
      </c>
      <c r="L90">
        <v>58.4</v>
      </c>
      <c r="M90">
        <v>0</v>
      </c>
      <c r="N90">
        <v>29.181264013962767</v>
      </c>
      <c r="O90">
        <v>48.999649057201708</v>
      </c>
      <c r="P90">
        <v>64.01096566611379</v>
      </c>
      <c r="Q90">
        <v>5.3605538748286889</v>
      </c>
      <c r="R90">
        <v>5.2071540404970085</v>
      </c>
      <c r="S90">
        <v>6.4870764672897199</v>
      </c>
      <c r="T90">
        <v>0</v>
      </c>
      <c r="U90">
        <v>279.67</v>
      </c>
      <c r="V90">
        <v>3.4477987527593821</v>
      </c>
      <c r="W90">
        <v>11.404021881540862</v>
      </c>
      <c r="X90">
        <v>36.44083288515877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</v>
      </c>
      <c r="AJ90">
        <v>0</v>
      </c>
      <c r="AK90">
        <v>17.15907015066982</v>
      </c>
      <c r="AL90">
        <v>12.561108509208264</v>
      </c>
      <c r="AM90">
        <v>3.8835709455543665</v>
      </c>
      <c r="AN90">
        <v>0</v>
      </c>
      <c r="AO90">
        <v>0</v>
      </c>
      <c r="AP90">
        <v>0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778.36518152216968</v>
      </c>
    </row>
    <row r="91" spans="1:117">
      <c r="A91" t="s">
        <v>133</v>
      </c>
      <c r="B91">
        <v>0</v>
      </c>
      <c r="C91">
        <v>0</v>
      </c>
      <c r="D91">
        <v>6.9893294702459681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85.129956453405143</v>
      </c>
      <c r="L91">
        <v>58.4</v>
      </c>
      <c r="M91">
        <v>0</v>
      </c>
      <c r="N91">
        <v>29.181264013962767</v>
      </c>
      <c r="O91">
        <v>48.999649057201708</v>
      </c>
      <c r="P91">
        <v>64.09558903995385</v>
      </c>
      <c r="Q91">
        <v>5.3605538748286889</v>
      </c>
      <c r="R91">
        <v>5.2071540404970085</v>
      </c>
      <c r="S91">
        <v>6.4870764672897199</v>
      </c>
      <c r="T91">
        <v>0</v>
      </c>
      <c r="U91">
        <v>279.67</v>
      </c>
      <c r="V91">
        <v>3.4477987527593821</v>
      </c>
      <c r="W91">
        <v>11.404021881540862</v>
      </c>
      <c r="X91">
        <v>36.44083288515877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</v>
      </c>
      <c r="AJ91">
        <v>0</v>
      </c>
      <c r="AK91">
        <v>17.15907015066982</v>
      </c>
      <c r="AL91">
        <v>12.561108509208264</v>
      </c>
      <c r="AM91">
        <v>3.8835709455543665</v>
      </c>
      <c r="AN91">
        <v>0</v>
      </c>
      <c r="AO91">
        <v>0</v>
      </c>
      <c r="AP91">
        <v>0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778.44914661964219</v>
      </c>
    </row>
    <row r="92" spans="1:117">
      <c r="A92" t="s">
        <v>134</v>
      </c>
      <c r="B92">
        <v>0</v>
      </c>
      <c r="C92">
        <v>0</v>
      </c>
      <c r="D92">
        <v>6.9893294702459681</v>
      </c>
      <c r="E92">
        <v>0</v>
      </c>
      <c r="F92">
        <v>0</v>
      </c>
      <c r="G92">
        <v>0</v>
      </c>
      <c r="H92">
        <v>0</v>
      </c>
      <c r="I92">
        <v>0</v>
      </c>
      <c r="J92">
        <v>3.2255049694015933E-4</v>
      </c>
      <c r="K92">
        <v>85.129956453405143</v>
      </c>
      <c r="L92">
        <v>58.4</v>
      </c>
      <c r="M92">
        <v>0</v>
      </c>
      <c r="N92">
        <v>29.181264013962767</v>
      </c>
      <c r="O92">
        <v>48.999649057201708</v>
      </c>
      <c r="P92">
        <v>64.09558903995385</v>
      </c>
      <c r="Q92">
        <v>5.3605538748286889</v>
      </c>
      <c r="R92">
        <v>5.2071540404970085</v>
      </c>
      <c r="S92">
        <v>6.4870764672897199</v>
      </c>
      <c r="T92">
        <v>0</v>
      </c>
      <c r="U92">
        <v>279.67</v>
      </c>
      <c r="V92">
        <v>3.4477987527593821</v>
      </c>
      <c r="W92">
        <v>11.404021881540862</v>
      </c>
      <c r="X92">
        <v>36.44083288515877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32.577775459514008</v>
      </c>
      <c r="AI92">
        <v>0</v>
      </c>
      <c r="AJ92">
        <v>0</v>
      </c>
      <c r="AK92">
        <v>17.15907015066982</v>
      </c>
      <c r="AL92">
        <v>12.561108509208264</v>
      </c>
      <c r="AM92">
        <v>3.8835709455543665</v>
      </c>
      <c r="AN92">
        <v>0</v>
      </c>
      <c r="AO92">
        <v>0</v>
      </c>
      <c r="AP92">
        <v>0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776.54134229527585</v>
      </c>
    </row>
    <row r="93" spans="1:117">
      <c r="A93" t="s">
        <v>135</v>
      </c>
      <c r="B93">
        <v>0</v>
      </c>
      <c r="C93">
        <v>0</v>
      </c>
      <c r="D93">
        <v>0.22498195092682902</v>
      </c>
      <c r="E93">
        <v>0</v>
      </c>
      <c r="F93">
        <v>0</v>
      </c>
      <c r="G93">
        <v>0</v>
      </c>
      <c r="H93">
        <v>0</v>
      </c>
      <c r="I93">
        <v>0</v>
      </c>
      <c r="J93">
        <v>8.0273321282739903E-3</v>
      </c>
      <c r="K93">
        <v>157.05871621848488</v>
      </c>
      <c r="L93">
        <v>58.4</v>
      </c>
      <c r="M93">
        <v>0</v>
      </c>
      <c r="N93">
        <v>29.181264013962767</v>
      </c>
      <c r="O93">
        <v>48.999649057201708</v>
      </c>
      <c r="P93">
        <v>66.982996814242327</v>
      </c>
      <c r="Q93">
        <v>5.3605538748286889</v>
      </c>
      <c r="R93">
        <v>5.2071540404970085</v>
      </c>
      <c r="S93">
        <v>6.4870764672897199</v>
      </c>
      <c r="T93">
        <v>0</v>
      </c>
      <c r="U93">
        <v>279.67</v>
      </c>
      <c r="V93">
        <v>3.4477987527593821</v>
      </c>
      <c r="W93">
        <v>11.404021881540862</v>
      </c>
      <c r="X93">
        <v>36.44083288515877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28.714982108886993</v>
      </c>
      <c r="AI93">
        <v>0</v>
      </c>
      <c r="AJ93">
        <v>0</v>
      </c>
      <c r="AK93">
        <v>17.15907015066982</v>
      </c>
      <c r="AL93">
        <v>12.561108509208264</v>
      </c>
      <c r="AM93">
        <v>3.8835709455543665</v>
      </c>
      <c r="AN93">
        <v>0</v>
      </c>
      <c r="AO93">
        <v>0</v>
      </c>
      <c r="AP93">
        <v>0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840.73807374632929</v>
      </c>
    </row>
    <row r="94" spans="1:117">
      <c r="A94" t="s">
        <v>136</v>
      </c>
      <c r="B94">
        <v>0</v>
      </c>
      <c r="C94">
        <v>0</v>
      </c>
      <c r="D94">
        <v>1.0929627208797652</v>
      </c>
      <c r="E94">
        <v>0</v>
      </c>
      <c r="F94">
        <v>0</v>
      </c>
      <c r="G94">
        <v>1.3267715312257682</v>
      </c>
      <c r="H94">
        <v>0</v>
      </c>
      <c r="I94">
        <v>0</v>
      </c>
      <c r="J94">
        <v>0.68193740452606044</v>
      </c>
      <c r="K94">
        <v>158.77085515562266</v>
      </c>
      <c r="L94">
        <v>58.4</v>
      </c>
      <c r="M94">
        <v>0</v>
      </c>
      <c r="N94">
        <v>29.181264013962767</v>
      </c>
      <c r="O94">
        <v>48.999649057201708</v>
      </c>
      <c r="P94">
        <v>66.982996814242327</v>
      </c>
      <c r="Q94">
        <v>5.3605538748286889</v>
      </c>
      <c r="R94">
        <v>5.2071540404970085</v>
      </c>
      <c r="S94">
        <v>6.4870764672897199</v>
      </c>
      <c r="T94">
        <v>0</v>
      </c>
      <c r="U94">
        <v>279.67</v>
      </c>
      <c r="V94">
        <v>3.4477987527593821</v>
      </c>
      <c r="W94">
        <v>11.404021881540862</v>
      </c>
      <c r="X94">
        <v>36.44083288515877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4.4893513792242343</v>
      </c>
      <c r="AE94">
        <v>12.148201677424733</v>
      </c>
      <c r="AF94">
        <v>0</v>
      </c>
      <c r="AG94">
        <v>0</v>
      </c>
      <c r="AH94">
        <v>28.73825190933724</v>
      </c>
      <c r="AI94">
        <v>0</v>
      </c>
      <c r="AJ94">
        <v>0</v>
      </c>
      <c r="AK94">
        <v>17.15907015066982</v>
      </c>
      <c r="AL94">
        <v>12.561108509208264</v>
      </c>
      <c r="AM94">
        <v>3.8835709455543665</v>
      </c>
      <c r="AN94">
        <v>0</v>
      </c>
      <c r="AO94">
        <v>0</v>
      </c>
      <c r="AP94">
        <v>0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840.26254787432742</v>
      </c>
    </row>
    <row r="95" spans="1:117">
      <c r="A95" t="s">
        <v>137</v>
      </c>
      <c r="B95">
        <v>0</v>
      </c>
      <c r="C95">
        <v>0</v>
      </c>
      <c r="D95">
        <v>1.7458805570738563</v>
      </c>
      <c r="E95">
        <v>0</v>
      </c>
      <c r="F95">
        <v>0</v>
      </c>
      <c r="G95">
        <v>2.2042650243538837</v>
      </c>
      <c r="H95">
        <v>0</v>
      </c>
      <c r="I95">
        <v>0</v>
      </c>
      <c r="J95">
        <v>1.5996147255989204</v>
      </c>
      <c r="K95">
        <v>158.77085515562266</v>
      </c>
      <c r="L95">
        <v>58.4</v>
      </c>
      <c r="M95">
        <v>0</v>
      </c>
      <c r="N95">
        <v>29.181264013962767</v>
      </c>
      <c r="O95">
        <v>48.999649057201708</v>
      </c>
      <c r="P95">
        <v>66.982996814242327</v>
      </c>
      <c r="Q95">
        <v>5.3605538748286889</v>
      </c>
      <c r="R95">
        <v>5.2071540404970085</v>
      </c>
      <c r="S95">
        <v>6.4870764672897199</v>
      </c>
      <c r="T95">
        <v>0</v>
      </c>
      <c r="U95">
        <v>279.67</v>
      </c>
      <c r="V95">
        <v>3.4477987527593821</v>
      </c>
      <c r="W95">
        <v>11.404021881540862</v>
      </c>
      <c r="X95">
        <v>36.44083288515877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4.4893513792242343</v>
      </c>
      <c r="AE95">
        <v>12.148201677424733</v>
      </c>
      <c r="AF95">
        <v>0</v>
      </c>
      <c r="AG95">
        <v>0</v>
      </c>
      <c r="AH95">
        <v>20.942855590869613</v>
      </c>
      <c r="AI95">
        <v>0</v>
      </c>
      <c r="AJ95">
        <v>0</v>
      </c>
      <c r="AK95">
        <v>17.15907015066982</v>
      </c>
      <c r="AL95">
        <v>12.561108509208264</v>
      </c>
      <c r="AM95">
        <v>3.8835709455543665</v>
      </c>
      <c r="AN95">
        <v>0</v>
      </c>
      <c r="AO95">
        <v>0</v>
      </c>
      <c r="AP95">
        <v>0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834.91524020625502</v>
      </c>
    </row>
    <row r="96" spans="1:117">
      <c r="A96" t="s">
        <v>138</v>
      </c>
      <c r="B96">
        <v>0</v>
      </c>
      <c r="C96">
        <v>0</v>
      </c>
      <c r="D96">
        <v>1.7458805570738563</v>
      </c>
      <c r="E96">
        <v>0</v>
      </c>
      <c r="F96">
        <v>0</v>
      </c>
      <c r="G96">
        <v>2.2042650243538837</v>
      </c>
      <c r="H96">
        <v>0</v>
      </c>
      <c r="I96">
        <v>0</v>
      </c>
      <c r="J96">
        <v>2.5172920466717512</v>
      </c>
      <c r="K96">
        <v>158.77085515562266</v>
      </c>
      <c r="L96">
        <v>58.4</v>
      </c>
      <c r="M96">
        <v>0</v>
      </c>
      <c r="N96">
        <v>29.181264013962767</v>
      </c>
      <c r="O96">
        <v>48.999649057201708</v>
      </c>
      <c r="P96">
        <v>66.982996814242327</v>
      </c>
      <c r="Q96">
        <v>5.3605538748286889</v>
      </c>
      <c r="R96">
        <v>5.2071540404970085</v>
      </c>
      <c r="S96">
        <v>6.4870764672897199</v>
      </c>
      <c r="T96">
        <v>0</v>
      </c>
      <c r="U96">
        <v>279.67</v>
      </c>
      <c r="V96">
        <v>3.4477987527593821</v>
      </c>
      <c r="W96">
        <v>11.404021881540862</v>
      </c>
      <c r="X96">
        <v>36.44083288515877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4.4893513792242343</v>
      </c>
      <c r="AE96">
        <v>12.148201677424733</v>
      </c>
      <c r="AF96">
        <v>0</v>
      </c>
      <c r="AG96">
        <v>0</v>
      </c>
      <c r="AH96">
        <v>13.961903799200694</v>
      </c>
      <c r="AI96">
        <v>0</v>
      </c>
      <c r="AJ96">
        <v>0</v>
      </c>
      <c r="AK96">
        <v>17.15907015066982</v>
      </c>
      <c r="AL96">
        <v>12.561108509208264</v>
      </c>
      <c r="AM96">
        <v>3.8835709455543665</v>
      </c>
      <c r="AN96">
        <v>0</v>
      </c>
      <c r="AO96">
        <v>0</v>
      </c>
      <c r="AP96">
        <v>0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828.85196573565884</v>
      </c>
    </row>
    <row r="97" spans="1:117">
      <c r="A97" t="s">
        <v>139</v>
      </c>
      <c r="B97">
        <v>0</v>
      </c>
      <c r="C97">
        <v>0</v>
      </c>
      <c r="D97">
        <v>1.3118901720973999</v>
      </c>
      <c r="E97">
        <v>0</v>
      </c>
      <c r="F97">
        <v>0</v>
      </c>
      <c r="G97">
        <v>1.4734422487811609</v>
      </c>
      <c r="H97">
        <v>0</v>
      </c>
      <c r="I97">
        <v>0</v>
      </c>
      <c r="J97">
        <v>2.5172920466717659</v>
      </c>
      <c r="K97">
        <v>158.77085515562266</v>
      </c>
      <c r="L97">
        <v>58.4</v>
      </c>
      <c r="M97">
        <v>0</v>
      </c>
      <c r="N97">
        <v>29.181264013962767</v>
      </c>
      <c r="O97">
        <v>48.999649057201708</v>
      </c>
      <c r="P97">
        <v>66.982996814242327</v>
      </c>
      <c r="Q97">
        <v>5.3605538748286889</v>
      </c>
      <c r="R97">
        <v>5.2071540404970085</v>
      </c>
      <c r="S97">
        <v>6.4870764672897199</v>
      </c>
      <c r="T97">
        <v>0</v>
      </c>
      <c r="U97">
        <v>279.67</v>
      </c>
      <c r="V97">
        <v>3.4477987527593821</v>
      </c>
      <c r="W97">
        <v>11.404021881540862</v>
      </c>
      <c r="X97">
        <v>36.44083288515877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4.4893513792242343</v>
      </c>
      <c r="AE97">
        <v>12.148201677424733</v>
      </c>
      <c r="AF97">
        <v>0</v>
      </c>
      <c r="AG97">
        <v>0</v>
      </c>
      <c r="AH97">
        <v>9.3079359380880842</v>
      </c>
      <c r="AI97">
        <v>0</v>
      </c>
      <c r="AJ97">
        <v>0</v>
      </c>
      <c r="AK97">
        <v>17.15907015066982</v>
      </c>
      <c r="AL97">
        <v>12.561108509208264</v>
      </c>
      <c r="AM97">
        <v>3.8835709455543665</v>
      </c>
      <c r="AN97">
        <v>0</v>
      </c>
      <c r="AO97">
        <v>0</v>
      </c>
      <c r="AP97">
        <v>0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823.03318471399712</v>
      </c>
    </row>
    <row r="98" spans="1:117">
      <c r="A98" t="s">
        <v>140</v>
      </c>
      <c r="B98">
        <v>0</v>
      </c>
      <c r="C98">
        <v>0</v>
      </c>
      <c r="D98">
        <v>1.3118901720973999</v>
      </c>
      <c r="E98">
        <v>0</v>
      </c>
      <c r="F98">
        <v>0</v>
      </c>
      <c r="G98">
        <v>1.3245709426459618</v>
      </c>
      <c r="H98">
        <v>0</v>
      </c>
      <c r="I98">
        <v>0</v>
      </c>
      <c r="J98">
        <v>2.0618025734385279</v>
      </c>
      <c r="K98">
        <v>158.77085515562266</v>
      </c>
      <c r="L98">
        <v>58.4</v>
      </c>
      <c r="M98">
        <v>0</v>
      </c>
      <c r="N98">
        <v>29.181264013962767</v>
      </c>
      <c r="O98">
        <v>48.999649057201708</v>
      </c>
      <c r="P98">
        <v>66.982996814242327</v>
      </c>
      <c r="Q98">
        <v>5.3605538748286889</v>
      </c>
      <c r="R98">
        <v>5.2071540404970085</v>
      </c>
      <c r="S98">
        <v>6.4870764672897199</v>
      </c>
      <c r="T98">
        <v>0</v>
      </c>
      <c r="U98">
        <v>279.67</v>
      </c>
      <c r="V98">
        <v>3.4477987527593821</v>
      </c>
      <c r="W98">
        <v>11.404021881540862</v>
      </c>
      <c r="X98">
        <v>36.44083288515877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4.4893513792242343</v>
      </c>
      <c r="AE98">
        <v>12.148201677424733</v>
      </c>
      <c r="AF98">
        <v>0</v>
      </c>
      <c r="AG98">
        <v>0</v>
      </c>
      <c r="AH98">
        <v>9.3079359380880842</v>
      </c>
      <c r="AI98">
        <v>0</v>
      </c>
      <c r="AJ98">
        <v>0</v>
      </c>
      <c r="AK98">
        <v>17.15907015066982</v>
      </c>
      <c r="AL98">
        <v>12.561108509208264</v>
      </c>
      <c r="AM98">
        <v>3.8835709455543665</v>
      </c>
      <c r="AN98">
        <v>0</v>
      </c>
      <c r="AO98">
        <v>0</v>
      </c>
      <c r="AP98">
        <v>0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822.42882393462878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1.4512258199655044E-2</v>
      </c>
      <c r="E99">
        <f t="shared" si="2"/>
        <v>0</v>
      </c>
      <c r="F99">
        <f t="shared" si="2"/>
        <v>0</v>
      </c>
      <c r="G99">
        <f t="shared" si="2"/>
        <v>3.4063611785250785E-3</v>
      </c>
      <c r="H99">
        <f t="shared" si="2"/>
        <v>0</v>
      </c>
      <c r="I99">
        <f t="shared" si="2"/>
        <v>0</v>
      </c>
      <c r="J99">
        <f t="shared" si="2"/>
        <v>2.4066590916221901E-3</v>
      </c>
      <c r="K99">
        <f t="shared" si="2"/>
        <v>2.5072191087123503</v>
      </c>
      <c r="L99">
        <f t="shared" si="2"/>
        <v>1.1983932304063092</v>
      </c>
      <c r="M99">
        <f t="shared" si="2"/>
        <v>0</v>
      </c>
      <c r="N99">
        <f t="shared" si="2"/>
        <v>0.70022003853560155</v>
      </c>
      <c r="O99">
        <f t="shared" si="2"/>
        <v>1.1756036591802064</v>
      </c>
      <c r="P99">
        <f t="shared" si="2"/>
        <v>1.5987146413799214</v>
      </c>
      <c r="Q99">
        <f t="shared" si="2"/>
        <v>0.10882757596921719</v>
      </c>
      <c r="R99">
        <f t="shared" si="2"/>
        <v>0.11015791338731039</v>
      </c>
      <c r="S99">
        <f t="shared" si="2"/>
        <v>0.13421609324163106</v>
      </c>
      <c r="T99">
        <f t="shared" si="2"/>
        <v>0</v>
      </c>
      <c r="U99">
        <f t="shared" si="2"/>
        <v>6.6390249018895746</v>
      </c>
      <c r="V99">
        <f t="shared" si="2"/>
        <v>8.5116971490818608E-2</v>
      </c>
      <c r="W99">
        <f t="shared" si="2"/>
        <v>0.27368696404666853</v>
      </c>
      <c r="X99">
        <f t="shared" si="2"/>
        <v>0.87430152824332297</v>
      </c>
      <c r="Y99">
        <f t="shared" si="2"/>
        <v>0</v>
      </c>
      <c r="Z99">
        <f t="shared" si="2"/>
        <v>0.10061657461099986</v>
      </c>
      <c r="AA99">
        <f t="shared" si="2"/>
        <v>0.15476618590535648</v>
      </c>
      <c r="AB99">
        <f t="shared" si="2"/>
        <v>0.19426698239399137</v>
      </c>
      <c r="AC99">
        <f t="shared" si="2"/>
        <v>0.12370951046321196</v>
      </c>
      <c r="AD99">
        <f t="shared" si="2"/>
        <v>8.5652259556253302E-2</v>
      </c>
      <c r="AE99">
        <f t="shared" si="2"/>
        <v>0.2889570792598653</v>
      </c>
      <c r="AF99">
        <f t="shared" si="2"/>
        <v>0</v>
      </c>
      <c r="AG99">
        <f t="shared" si="2"/>
        <v>0</v>
      </c>
      <c r="AH99">
        <f t="shared" si="2"/>
        <v>0.36691883167677963</v>
      </c>
      <c r="AI99">
        <f t="shared" si="2"/>
        <v>2.9304713427471936E-2</v>
      </c>
      <c r="AJ99">
        <f t="shared" si="2"/>
        <v>0</v>
      </c>
      <c r="AK99">
        <f t="shared" si="2"/>
        <v>0.41181768361607507</v>
      </c>
      <c r="AL99">
        <f t="shared" si="2"/>
        <v>0.3683901933650599</v>
      </c>
      <c r="AM99">
        <f t="shared" si="2"/>
        <v>9.3205702693304818E-2</v>
      </c>
      <c r="AN99">
        <f t="shared" si="2"/>
        <v>0</v>
      </c>
      <c r="AO99">
        <f t="shared" si="2"/>
        <v>0</v>
      </c>
      <c r="AP99">
        <f t="shared" si="2"/>
        <v>1.1117280642062384E-2</v>
      </c>
      <c r="AQ99">
        <f t="shared" si="2"/>
        <v>0</v>
      </c>
      <c r="AR99">
        <f t="shared" si="2"/>
        <v>0.2087337676373188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18.03949841351551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14.05</v>
      </c>
      <c r="E3">
        <v>0</v>
      </c>
      <c r="F3">
        <v>0</v>
      </c>
      <c r="G3">
        <v>24.28</v>
      </c>
      <c r="H3">
        <v>0</v>
      </c>
      <c r="I3">
        <v>0</v>
      </c>
      <c r="J3">
        <v>17.818589250000002</v>
      </c>
      <c r="K3">
        <v>9.0500487444629645</v>
      </c>
      <c r="L3">
        <v>444.534131</v>
      </c>
      <c r="M3">
        <v>27.30055797955054</v>
      </c>
      <c r="N3">
        <v>35.24152651994681</v>
      </c>
      <c r="O3">
        <v>0</v>
      </c>
      <c r="P3">
        <v>41.452659724998277</v>
      </c>
      <c r="Q3">
        <v>6.4806696098675189</v>
      </c>
      <c r="R3">
        <v>5.8035475117813373</v>
      </c>
      <c r="S3">
        <v>7.8364683364485987</v>
      </c>
      <c r="T3">
        <v>0</v>
      </c>
      <c r="U3">
        <v>61.601599613498777</v>
      </c>
      <c r="V3">
        <v>3.8593997244094487</v>
      </c>
      <c r="W3">
        <v>13.77278015141394</v>
      </c>
      <c r="X3">
        <v>44.018884912655224</v>
      </c>
      <c r="Y3">
        <v>0</v>
      </c>
      <c r="Z3">
        <v>5.806431613636363</v>
      </c>
      <c r="AA3">
        <v>8.338322512236287</v>
      </c>
      <c r="AB3">
        <v>11.727558059312598</v>
      </c>
      <c r="AC3">
        <v>8.6262536228816753</v>
      </c>
      <c r="AD3">
        <v>0</v>
      </c>
      <c r="AE3">
        <v>14.469208418313697</v>
      </c>
      <c r="AF3">
        <v>2.3411079623401223</v>
      </c>
      <c r="AG3">
        <v>0</v>
      </c>
      <c r="AH3">
        <v>11.242735958477224</v>
      </c>
      <c r="AI3">
        <v>0</v>
      </c>
      <c r="AJ3">
        <v>0</v>
      </c>
      <c r="AK3">
        <v>20.726112347675336</v>
      </c>
      <c r="AL3">
        <v>0</v>
      </c>
      <c r="AM3">
        <v>4.6910233807789004</v>
      </c>
      <c r="AN3">
        <v>0.66605515325659004</v>
      </c>
      <c r="AO3">
        <v>0</v>
      </c>
      <c r="AP3">
        <v>7.6038205799502892E-2</v>
      </c>
      <c r="AQ3">
        <v>2.4309794822650379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867.3473400969857</v>
      </c>
    </row>
    <row r="4" spans="1:117">
      <c r="A4" t="s">
        <v>46</v>
      </c>
      <c r="B4">
        <v>0</v>
      </c>
      <c r="C4">
        <v>0</v>
      </c>
      <c r="D4">
        <v>14.05</v>
      </c>
      <c r="E4">
        <v>0</v>
      </c>
      <c r="F4">
        <v>0</v>
      </c>
      <c r="G4">
        <v>24.28</v>
      </c>
      <c r="H4">
        <v>0</v>
      </c>
      <c r="I4">
        <v>0</v>
      </c>
      <c r="J4">
        <v>17.818589250000002</v>
      </c>
      <c r="K4">
        <v>9.0500487444629645</v>
      </c>
      <c r="L4">
        <v>444.534131</v>
      </c>
      <c r="M4">
        <v>27.30055797955054</v>
      </c>
      <c r="N4">
        <v>35.24152651994681</v>
      </c>
      <c r="O4">
        <v>0</v>
      </c>
      <c r="P4">
        <v>41.452659724998277</v>
      </c>
      <c r="Q4">
        <v>6.4806696098675189</v>
      </c>
      <c r="R4">
        <v>5.8035475117813373</v>
      </c>
      <c r="S4">
        <v>7.8364683364485987</v>
      </c>
      <c r="T4">
        <v>0</v>
      </c>
      <c r="U4">
        <v>61.601599613498777</v>
      </c>
      <c r="V4">
        <v>3.8695991010101012</v>
      </c>
      <c r="W4">
        <v>13.77278015141394</v>
      </c>
      <c r="X4">
        <v>44.018884912655224</v>
      </c>
      <c r="Y4">
        <v>0</v>
      </c>
      <c r="Z4">
        <v>5.806431613636363</v>
      </c>
      <c r="AA4">
        <v>8.338322512236287</v>
      </c>
      <c r="AB4">
        <v>11.727558059312598</v>
      </c>
      <c r="AC4">
        <v>8.6262536228816753</v>
      </c>
      <c r="AD4">
        <v>0</v>
      </c>
      <c r="AE4">
        <v>14.469208418313697</v>
      </c>
      <c r="AF4">
        <v>2.3411079623401223</v>
      </c>
      <c r="AG4">
        <v>12.267149432635222</v>
      </c>
      <c r="AH4">
        <v>11.242735958477224</v>
      </c>
      <c r="AI4">
        <v>0</v>
      </c>
      <c r="AJ4">
        <v>0</v>
      </c>
      <c r="AK4">
        <v>20.726112347675336</v>
      </c>
      <c r="AL4">
        <v>0</v>
      </c>
      <c r="AM4">
        <v>4.6910233807789004</v>
      </c>
      <c r="AN4">
        <v>0.66605515325659004</v>
      </c>
      <c r="AO4">
        <v>0</v>
      </c>
      <c r="AP4">
        <v>7.6038205799502892E-2</v>
      </c>
      <c r="AQ4">
        <v>0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877.19370942395665</v>
      </c>
    </row>
    <row r="5" spans="1:117">
      <c r="A5" t="s">
        <v>47</v>
      </c>
      <c r="B5">
        <v>0</v>
      </c>
      <c r="C5">
        <v>0</v>
      </c>
      <c r="D5">
        <v>14.05</v>
      </c>
      <c r="E5">
        <v>0</v>
      </c>
      <c r="F5">
        <v>0</v>
      </c>
      <c r="G5">
        <v>21.04</v>
      </c>
      <c r="H5">
        <v>0</v>
      </c>
      <c r="I5">
        <v>0</v>
      </c>
      <c r="J5">
        <v>17.818589250000002</v>
      </c>
      <c r="K5">
        <v>9.0500487444629645</v>
      </c>
      <c r="L5">
        <v>444.534131</v>
      </c>
      <c r="M5">
        <v>27.30055797955054</v>
      </c>
      <c r="N5">
        <v>35.24152651994681</v>
      </c>
      <c r="O5">
        <v>0</v>
      </c>
      <c r="P5">
        <v>41.452659724998277</v>
      </c>
      <c r="Q5">
        <v>6.4806696098675189</v>
      </c>
      <c r="R5">
        <v>5.8035475117813373</v>
      </c>
      <c r="S5">
        <v>7.8364683364485987</v>
      </c>
      <c r="T5">
        <v>0</v>
      </c>
      <c r="U5">
        <v>61.601599613498777</v>
      </c>
      <c r="V5">
        <v>3.8695991010101012</v>
      </c>
      <c r="W5">
        <v>13.77278015141394</v>
      </c>
      <c r="X5">
        <v>44.018884912655224</v>
      </c>
      <c r="Y5">
        <v>0</v>
      </c>
      <c r="Z5">
        <v>5.806431613636363</v>
      </c>
      <c r="AA5">
        <v>8.338322512236287</v>
      </c>
      <c r="AB5">
        <v>11.727558059312598</v>
      </c>
      <c r="AC5">
        <v>8.6262536228816753</v>
      </c>
      <c r="AD5">
        <v>0</v>
      </c>
      <c r="AE5">
        <v>14.469208418313697</v>
      </c>
      <c r="AF5">
        <v>2.3411079623401223</v>
      </c>
      <c r="AG5">
        <v>12.267149432635222</v>
      </c>
      <c r="AH5">
        <v>11.242735958477224</v>
      </c>
      <c r="AI5">
        <v>0</v>
      </c>
      <c r="AJ5">
        <v>0</v>
      </c>
      <c r="AK5">
        <v>20.726112347675336</v>
      </c>
      <c r="AL5">
        <v>0</v>
      </c>
      <c r="AM5">
        <v>4.6910233807789004</v>
      </c>
      <c r="AN5">
        <v>0.66605515325659004</v>
      </c>
      <c r="AO5">
        <v>0</v>
      </c>
      <c r="AP5">
        <v>7.6038205799502892E-2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873.95370942395664</v>
      </c>
    </row>
    <row r="6" spans="1:117">
      <c r="A6" t="s">
        <v>48</v>
      </c>
      <c r="B6">
        <v>0</v>
      </c>
      <c r="C6">
        <v>0</v>
      </c>
      <c r="D6">
        <v>14.05</v>
      </c>
      <c r="E6">
        <v>0</v>
      </c>
      <c r="F6">
        <v>0</v>
      </c>
      <c r="G6">
        <v>19.992000000000004</v>
      </c>
      <c r="H6">
        <v>0</v>
      </c>
      <c r="I6">
        <v>0</v>
      </c>
      <c r="J6">
        <v>17.818589250000002</v>
      </c>
      <c r="K6">
        <v>9.0500487444629645</v>
      </c>
      <c r="L6">
        <v>444.534131</v>
      </c>
      <c r="M6">
        <v>27.30055797955054</v>
      </c>
      <c r="N6">
        <v>35.24152651994681</v>
      </c>
      <c r="O6">
        <v>0</v>
      </c>
      <c r="P6">
        <v>41.452659724998277</v>
      </c>
      <c r="Q6">
        <v>6.4806696098675189</v>
      </c>
      <c r="R6">
        <v>5.8035475117813373</v>
      </c>
      <c r="S6">
        <v>7.8364683364485987</v>
      </c>
      <c r="T6">
        <v>0</v>
      </c>
      <c r="U6">
        <v>61.601599613498777</v>
      </c>
      <c r="V6">
        <v>3.8695991010101012</v>
      </c>
      <c r="W6">
        <v>13.77278015141394</v>
      </c>
      <c r="X6">
        <v>44.018884912655224</v>
      </c>
      <c r="Y6">
        <v>0</v>
      </c>
      <c r="Z6">
        <v>5.806431613636363</v>
      </c>
      <c r="AA6">
        <v>8.338322512236287</v>
      </c>
      <c r="AB6">
        <v>11.727558059312598</v>
      </c>
      <c r="AC6">
        <v>8.6262536228816753</v>
      </c>
      <c r="AD6">
        <v>0</v>
      </c>
      <c r="AE6">
        <v>14.469208418313697</v>
      </c>
      <c r="AF6">
        <v>2.3411079623401223</v>
      </c>
      <c r="AG6">
        <v>12.267149432635222</v>
      </c>
      <c r="AH6">
        <v>11.242735958477224</v>
      </c>
      <c r="AI6">
        <v>0</v>
      </c>
      <c r="AJ6">
        <v>0</v>
      </c>
      <c r="AK6">
        <v>20.726112347675336</v>
      </c>
      <c r="AL6">
        <v>0</v>
      </c>
      <c r="AM6">
        <v>4.6910233807789004</v>
      </c>
      <c r="AN6">
        <v>0.66605515325659004</v>
      </c>
      <c r="AO6">
        <v>0</v>
      </c>
      <c r="AP6">
        <v>7.6038205799502892E-2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872.90570942395664</v>
      </c>
    </row>
    <row r="7" spans="1:117">
      <c r="A7" t="s">
        <v>49</v>
      </c>
      <c r="B7">
        <v>0</v>
      </c>
      <c r="C7">
        <v>0</v>
      </c>
      <c r="D7">
        <v>16.010000000000002</v>
      </c>
      <c r="E7">
        <v>0</v>
      </c>
      <c r="F7">
        <v>0</v>
      </c>
      <c r="G7">
        <v>1.9099755113901873</v>
      </c>
      <c r="H7">
        <v>0</v>
      </c>
      <c r="I7">
        <v>0</v>
      </c>
      <c r="J7">
        <v>0</v>
      </c>
      <c r="K7">
        <v>9.0500487444629645</v>
      </c>
      <c r="L7">
        <v>444.534131</v>
      </c>
      <c r="M7">
        <v>27.30055797955054</v>
      </c>
      <c r="N7">
        <v>35.24152651994681</v>
      </c>
      <c r="O7">
        <v>0</v>
      </c>
      <c r="P7">
        <v>41.452659724998277</v>
      </c>
      <c r="Q7">
        <v>6.4806696098675189</v>
      </c>
      <c r="R7">
        <v>5.8035475117813373</v>
      </c>
      <c r="S7">
        <v>7.8364683364485987</v>
      </c>
      <c r="T7">
        <v>0</v>
      </c>
      <c r="U7">
        <v>61.601599613498777</v>
      </c>
      <c r="V7">
        <v>3.8695991010101012</v>
      </c>
      <c r="W7">
        <v>13.77278015141394</v>
      </c>
      <c r="X7">
        <v>44.018884912655224</v>
      </c>
      <c r="Y7">
        <v>0</v>
      </c>
      <c r="Z7">
        <v>5.806431613636363</v>
      </c>
      <c r="AA7">
        <v>8.338322512236287</v>
      </c>
      <c r="AB7">
        <v>11.727558059312598</v>
      </c>
      <c r="AC7">
        <v>8.6262536228816753</v>
      </c>
      <c r="AD7">
        <v>0</v>
      </c>
      <c r="AE7">
        <v>14.469208418313697</v>
      </c>
      <c r="AF7">
        <v>2.3411079623401223</v>
      </c>
      <c r="AG7">
        <v>12.267149432635222</v>
      </c>
      <c r="AH7">
        <v>11.242735958477224</v>
      </c>
      <c r="AI7">
        <v>0</v>
      </c>
      <c r="AJ7">
        <v>0</v>
      </c>
      <c r="AK7">
        <v>20.726112347675336</v>
      </c>
      <c r="AL7">
        <v>0</v>
      </c>
      <c r="AM7">
        <v>4.6910233807789004</v>
      </c>
      <c r="AN7">
        <v>0.66605515325659004</v>
      </c>
      <c r="AO7">
        <v>0</v>
      </c>
      <c r="AP7">
        <v>7.6038205799502892E-2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838.96509568534691</v>
      </c>
    </row>
    <row r="8" spans="1:117">
      <c r="A8" t="s">
        <v>50</v>
      </c>
      <c r="B8">
        <v>0</v>
      </c>
      <c r="C8">
        <v>0</v>
      </c>
      <c r="D8">
        <v>6.899223564781674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9.0500487444629645</v>
      </c>
      <c r="L8">
        <v>444.534131</v>
      </c>
      <c r="M8">
        <v>27.30055797955054</v>
      </c>
      <c r="N8">
        <v>35.24152651994681</v>
      </c>
      <c r="O8">
        <v>0</v>
      </c>
      <c r="P8">
        <v>41.452659724998277</v>
      </c>
      <c r="Q8">
        <v>6.4806696098675189</v>
      </c>
      <c r="R8">
        <v>5.8035475117813373</v>
      </c>
      <c r="S8">
        <v>7.8364683364485987</v>
      </c>
      <c r="T8">
        <v>0</v>
      </c>
      <c r="U8">
        <v>61.601599613498777</v>
      </c>
      <c r="V8">
        <v>3.8695991010101012</v>
      </c>
      <c r="W8">
        <v>13.77278015141394</v>
      </c>
      <c r="X8">
        <v>44.018884912655224</v>
      </c>
      <c r="Y8">
        <v>0</v>
      </c>
      <c r="Z8">
        <v>5.806431613636363</v>
      </c>
      <c r="AA8">
        <v>8.338322512236287</v>
      </c>
      <c r="AB8">
        <v>11.727558059312598</v>
      </c>
      <c r="AC8">
        <v>8.6262536228816753</v>
      </c>
      <c r="AD8">
        <v>0</v>
      </c>
      <c r="AE8">
        <v>14.469208418313697</v>
      </c>
      <c r="AF8">
        <v>2.3411079623401223</v>
      </c>
      <c r="AG8">
        <v>12.267149432635222</v>
      </c>
      <c r="AH8">
        <v>11.242735958477224</v>
      </c>
      <c r="AI8">
        <v>0</v>
      </c>
      <c r="AJ8">
        <v>0</v>
      </c>
      <c r="AK8">
        <v>20.726112347675336</v>
      </c>
      <c r="AL8">
        <v>0</v>
      </c>
      <c r="AM8">
        <v>4.6910233807789004</v>
      </c>
      <c r="AN8">
        <v>0.66605515325659004</v>
      </c>
      <c r="AO8">
        <v>0</v>
      </c>
      <c r="AP8">
        <v>7.6038205799502892E-2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827.94434373873844</v>
      </c>
    </row>
    <row r="9" spans="1:117">
      <c r="A9" t="s">
        <v>51</v>
      </c>
      <c r="B9">
        <v>0</v>
      </c>
      <c r="C9">
        <v>0</v>
      </c>
      <c r="D9">
        <v>0.23322464893617023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9.0500487444629645</v>
      </c>
      <c r="L9">
        <v>444.534131</v>
      </c>
      <c r="M9">
        <v>27.30055797955054</v>
      </c>
      <c r="N9">
        <v>35.24152651994681</v>
      </c>
      <c r="O9">
        <v>0</v>
      </c>
      <c r="P9">
        <v>41.452659724998277</v>
      </c>
      <c r="Q9">
        <v>6.4806696098675189</v>
      </c>
      <c r="R9">
        <v>5.8035475117813373</v>
      </c>
      <c r="S9">
        <v>7.8364683364485987</v>
      </c>
      <c r="T9">
        <v>0</v>
      </c>
      <c r="U9">
        <v>61.601599613498777</v>
      </c>
      <c r="V9">
        <v>3.8695991010101012</v>
      </c>
      <c r="W9">
        <v>13.77278015141394</v>
      </c>
      <c r="X9">
        <v>44.018884912655224</v>
      </c>
      <c r="Y9">
        <v>0</v>
      </c>
      <c r="Z9">
        <v>5.806431613636363</v>
      </c>
      <c r="AA9">
        <v>8.338322512236287</v>
      </c>
      <c r="AB9">
        <v>11.727558059312598</v>
      </c>
      <c r="AC9">
        <v>8.6262536228816753</v>
      </c>
      <c r="AD9">
        <v>0</v>
      </c>
      <c r="AE9">
        <v>14.469208418313697</v>
      </c>
      <c r="AF9">
        <v>2.3411079623401223</v>
      </c>
      <c r="AG9">
        <v>12.267149432635222</v>
      </c>
      <c r="AH9">
        <v>11.242735958477224</v>
      </c>
      <c r="AI9">
        <v>0</v>
      </c>
      <c r="AJ9">
        <v>0</v>
      </c>
      <c r="AK9">
        <v>20.726112347675336</v>
      </c>
      <c r="AL9">
        <v>0</v>
      </c>
      <c r="AM9">
        <v>4.6910233807789004</v>
      </c>
      <c r="AN9">
        <v>0.66605515325659004</v>
      </c>
      <c r="AO9">
        <v>0</v>
      </c>
      <c r="AP9">
        <v>0.15207641159900578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821.35438302869227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9.0500487444629645</v>
      </c>
      <c r="L10">
        <v>444.534131</v>
      </c>
      <c r="M10">
        <v>27.30055797955054</v>
      </c>
      <c r="N10">
        <v>35.24152651994681</v>
      </c>
      <c r="O10">
        <v>0</v>
      </c>
      <c r="P10">
        <v>41.452659724998277</v>
      </c>
      <c r="Q10">
        <v>6.4806696098675189</v>
      </c>
      <c r="R10">
        <v>5.8035475117813373</v>
      </c>
      <c r="S10">
        <v>7.8364683364485987</v>
      </c>
      <c r="T10">
        <v>0</v>
      </c>
      <c r="U10">
        <v>61.601599613498777</v>
      </c>
      <c r="V10">
        <v>3.8695991010101012</v>
      </c>
      <c r="W10">
        <v>13.77278015141394</v>
      </c>
      <c r="X10">
        <v>44.018884912655224</v>
      </c>
      <c r="Y10">
        <v>0</v>
      </c>
      <c r="Z10">
        <v>5.806431613636363</v>
      </c>
      <c r="AA10">
        <v>8.338322512236287</v>
      </c>
      <c r="AB10">
        <v>11.727558059312598</v>
      </c>
      <c r="AC10">
        <v>8.6262536228816753</v>
      </c>
      <c r="AD10">
        <v>0</v>
      </c>
      <c r="AE10">
        <v>14.469208418313697</v>
      </c>
      <c r="AF10">
        <v>2.3411079623401223</v>
      </c>
      <c r="AG10">
        <v>12.267149432635222</v>
      </c>
      <c r="AH10">
        <v>11.242735958477224</v>
      </c>
      <c r="AI10">
        <v>0</v>
      </c>
      <c r="AJ10">
        <v>0</v>
      </c>
      <c r="AK10">
        <v>20.726112347675336</v>
      </c>
      <c r="AL10">
        <v>0</v>
      </c>
      <c r="AM10">
        <v>4.6910233807789004</v>
      </c>
      <c r="AN10">
        <v>0.66605515325659004</v>
      </c>
      <c r="AO10">
        <v>0</v>
      </c>
      <c r="AP10">
        <v>0.15207641159900578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821.12115837975614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9.3499421487529162</v>
      </c>
      <c r="L11">
        <v>444.784131</v>
      </c>
      <c r="M11">
        <v>27.299700546850016</v>
      </c>
      <c r="N11">
        <v>35.24152651994681</v>
      </c>
      <c r="O11">
        <v>0</v>
      </c>
      <c r="P11">
        <v>41.451854552856744</v>
      </c>
      <c r="Q11">
        <v>6.4806696098675189</v>
      </c>
      <c r="R11">
        <v>5.8035475117813373</v>
      </c>
      <c r="S11">
        <v>7.8364683364485987</v>
      </c>
      <c r="T11">
        <v>0</v>
      </c>
      <c r="U11">
        <v>61.601599613498777</v>
      </c>
      <c r="V11">
        <v>3.8695991010101012</v>
      </c>
      <c r="W11">
        <v>13.77278015141394</v>
      </c>
      <c r="X11">
        <v>44.018884912655224</v>
      </c>
      <c r="Y11">
        <v>0</v>
      </c>
      <c r="Z11">
        <v>5.806431613636363</v>
      </c>
      <c r="AA11">
        <v>8.338322512236287</v>
      </c>
      <c r="AB11">
        <v>11.727558059312598</v>
      </c>
      <c r="AC11">
        <v>8.6262536228816753</v>
      </c>
      <c r="AD11">
        <v>0</v>
      </c>
      <c r="AE11">
        <v>14.469208418313697</v>
      </c>
      <c r="AF11">
        <v>2.3411079623401223</v>
      </c>
      <c r="AG11">
        <v>12.267149432635222</v>
      </c>
      <c r="AH11">
        <v>11.242735958477224</v>
      </c>
      <c r="AI11">
        <v>0</v>
      </c>
      <c r="AJ11">
        <v>0</v>
      </c>
      <c r="AK11">
        <v>20.726112347675336</v>
      </c>
      <c r="AL11">
        <v>0</v>
      </c>
      <c r="AM11">
        <v>4.6910233807789004</v>
      </c>
      <c r="AN11">
        <v>0.66605515325659004</v>
      </c>
      <c r="AO11">
        <v>0</v>
      </c>
      <c r="AP11">
        <v>0.15207641159900578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821.66938917920413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9.0599306746173269</v>
      </c>
      <c r="L12">
        <v>444.784131</v>
      </c>
      <c r="M12">
        <v>27.299700546850016</v>
      </c>
      <c r="N12">
        <v>35.24152651994681</v>
      </c>
      <c r="O12">
        <v>0</v>
      </c>
      <c r="P12">
        <v>41.451854552856744</v>
      </c>
      <c r="Q12">
        <v>6.4806696098675189</v>
      </c>
      <c r="R12">
        <v>5.8035475117813373</v>
      </c>
      <c r="S12">
        <v>7.8364683364485987</v>
      </c>
      <c r="T12">
        <v>0</v>
      </c>
      <c r="U12">
        <v>61.601599613498777</v>
      </c>
      <c r="V12">
        <v>3.8695991010101012</v>
      </c>
      <c r="W12">
        <v>13.77278015141394</v>
      </c>
      <c r="X12">
        <v>44.018884912655224</v>
      </c>
      <c r="Y12">
        <v>0</v>
      </c>
      <c r="Z12">
        <v>5.806431613636363</v>
      </c>
      <c r="AA12">
        <v>8.338322512236287</v>
      </c>
      <c r="AB12">
        <v>11.727558059312598</v>
      </c>
      <c r="AC12">
        <v>8.6262536228816753</v>
      </c>
      <c r="AD12">
        <v>0</v>
      </c>
      <c r="AE12">
        <v>14.469208418313697</v>
      </c>
      <c r="AF12">
        <v>2.3411079623401223</v>
      </c>
      <c r="AG12">
        <v>12.267149432635222</v>
      </c>
      <c r="AH12">
        <v>11.242735958477224</v>
      </c>
      <c r="AI12">
        <v>0</v>
      </c>
      <c r="AJ12">
        <v>0</v>
      </c>
      <c r="AK12">
        <v>20.726112347675336</v>
      </c>
      <c r="AL12">
        <v>0</v>
      </c>
      <c r="AM12">
        <v>4.6910233807789004</v>
      </c>
      <c r="AN12">
        <v>0.66605515325659004</v>
      </c>
      <c r="AO12">
        <v>0</v>
      </c>
      <c r="AP12">
        <v>0.15207641159900578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821.37937770506835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4.8399300881400773</v>
      </c>
      <c r="L13">
        <v>431.79148885695128</v>
      </c>
      <c r="M13">
        <v>27.299948830985915</v>
      </c>
      <c r="N13">
        <v>35.24152651994681</v>
      </c>
      <c r="O13">
        <v>0</v>
      </c>
      <c r="P13">
        <v>41.451193703493324</v>
      </c>
      <c r="Q13">
        <v>6.4806696098675189</v>
      </c>
      <c r="R13">
        <v>5.8035475117813373</v>
      </c>
      <c r="S13">
        <v>7.8364683364485987</v>
      </c>
      <c r="T13">
        <v>0</v>
      </c>
      <c r="U13">
        <v>61.601599613498777</v>
      </c>
      <c r="V13">
        <v>3.8695991010101012</v>
      </c>
      <c r="W13">
        <v>13.77278015141394</v>
      </c>
      <c r="X13">
        <v>44.018884912655224</v>
      </c>
      <c r="Y13">
        <v>0</v>
      </c>
      <c r="Z13">
        <v>5.806431613636363</v>
      </c>
      <c r="AA13">
        <v>8.338322512236287</v>
      </c>
      <c r="AB13">
        <v>11.727558059312598</v>
      </c>
      <c r="AC13">
        <v>8.6262536228816753</v>
      </c>
      <c r="AD13">
        <v>0</v>
      </c>
      <c r="AE13">
        <v>14.469208418313697</v>
      </c>
      <c r="AF13">
        <v>2.3411079623401223</v>
      </c>
      <c r="AG13">
        <v>12.267149432635222</v>
      </c>
      <c r="AH13">
        <v>11.242735958477224</v>
      </c>
      <c r="AI13">
        <v>0</v>
      </c>
      <c r="AJ13">
        <v>0</v>
      </c>
      <c r="AK13">
        <v>20.726112347675336</v>
      </c>
      <c r="AL13">
        <v>0</v>
      </c>
      <c r="AM13">
        <v>4.6910233807789004</v>
      </c>
      <c r="AN13">
        <v>0.66605515325659004</v>
      </c>
      <c r="AO13">
        <v>0</v>
      </c>
      <c r="AP13">
        <v>0.15207641159900578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804.16632241031505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4.8398857597394285</v>
      </c>
      <c r="L14">
        <v>358.78764604906149</v>
      </c>
      <c r="M14">
        <v>27.299948830985915</v>
      </c>
      <c r="N14">
        <v>35.24152651994681</v>
      </c>
      <c r="O14">
        <v>0</v>
      </c>
      <c r="P14">
        <v>41.451193703493324</v>
      </c>
      <c r="Q14">
        <v>6.4806696098675189</v>
      </c>
      <c r="R14">
        <v>5.8035475117813373</v>
      </c>
      <c r="S14">
        <v>7.8364683364485987</v>
      </c>
      <c r="T14">
        <v>0</v>
      </c>
      <c r="U14">
        <v>61.601599613498777</v>
      </c>
      <c r="V14">
        <v>3.8695991010101012</v>
      </c>
      <c r="W14">
        <v>13.77278015141394</v>
      </c>
      <c r="X14">
        <v>44.018884912655224</v>
      </c>
      <c r="Y14">
        <v>0</v>
      </c>
      <c r="Z14">
        <v>5.806431613636363</v>
      </c>
      <c r="AA14">
        <v>8.338322512236287</v>
      </c>
      <c r="AB14">
        <v>11.727558059312598</v>
      </c>
      <c r="AC14">
        <v>8.6262536228816753</v>
      </c>
      <c r="AD14">
        <v>0</v>
      </c>
      <c r="AE14">
        <v>14.469208418313697</v>
      </c>
      <c r="AF14">
        <v>2.3411079623401223</v>
      </c>
      <c r="AG14">
        <v>12.267149432635222</v>
      </c>
      <c r="AH14">
        <v>11.242735958477224</v>
      </c>
      <c r="AI14">
        <v>0</v>
      </c>
      <c r="AJ14">
        <v>0</v>
      </c>
      <c r="AK14">
        <v>20.726112347675336</v>
      </c>
      <c r="AL14">
        <v>0</v>
      </c>
      <c r="AM14">
        <v>4.6910233807789004</v>
      </c>
      <c r="AN14">
        <v>0.66605515325659004</v>
      </c>
      <c r="AO14">
        <v>0</v>
      </c>
      <c r="AP14">
        <v>0.15207641159900578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731.16243527402469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4.8398815392146801</v>
      </c>
      <c r="L15">
        <v>276.33230562825338</v>
      </c>
      <c r="M15">
        <v>27.299948830985915</v>
      </c>
      <c r="N15">
        <v>35.24152651994681</v>
      </c>
      <c r="O15">
        <v>0</v>
      </c>
      <c r="P15">
        <v>41.451193703493324</v>
      </c>
      <c r="Q15">
        <v>6.4806696098675189</v>
      </c>
      <c r="R15">
        <v>6.2865640911182687</v>
      </c>
      <c r="S15">
        <v>7.8364683364485987</v>
      </c>
      <c r="T15">
        <v>0</v>
      </c>
      <c r="U15">
        <v>60.433033037940575</v>
      </c>
      <c r="V15">
        <v>6.1705887872763423</v>
      </c>
      <c r="W15">
        <v>13.77278015141394</v>
      </c>
      <c r="X15">
        <v>43.531285026321321</v>
      </c>
      <c r="Y15">
        <v>0</v>
      </c>
      <c r="Z15">
        <v>5.806431613636363</v>
      </c>
      <c r="AA15">
        <v>8.338322512236287</v>
      </c>
      <c r="AB15">
        <v>11.727558059312598</v>
      </c>
      <c r="AC15">
        <v>8.6262536228816753</v>
      </c>
      <c r="AD15">
        <v>0</v>
      </c>
      <c r="AE15">
        <v>14.469208418313697</v>
      </c>
      <c r="AF15">
        <v>2.3411079623401223</v>
      </c>
      <c r="AG15">
        <v>12.267149432635222</v>
      </c>
      <c r="AH15">
        <v>11.242735958477224</v>
      </c>
      <c r="AI15">
        <v>0</v>
      </c>
      <c r="AJ15">
        <v>0</v>
      </c>
      <c r="AK15">
        <v>20.726112347675336</v>
      </c>
      <c r="AL15">
        <v>0</v>
      </c>
      <c r="AM15">
        <v>4.6910233807789004</v>
      </c>
      <c r="AN15">
        <v>0.66605515325659004</v>
      </c>
      <c r="AO15">
        <v>0</v>
      </c>
      <c r="AP15">
        <v>0.41820982510356253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650.10106384990752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4.8699805923704247</v>
      </c>
      <c r="L16">
        <v>258.96217767735249</v>
      </c>
      <c r="M16">
        <v>27.299948830985915</v>
      </c>
      <c r="N16">
        <v>35.24152651994681</v>
      </c>
      <c r="O16">
        <v>0</v>
      </c>
      <c r="P16">
        <v>41.451193703493324</v>
      </c>
      <c r="Q16">
        <v>6.4806696098675189</v>
      </c>
      <c r="R16">
        <v>6.2865640911182687</v>
      </c>
      <c r="S16">
        <v>7.8364683364485987</v>
      </c>
      <c r="T16">
        <v>0</v>
      </c>
      <c r="U16">
        <v>60.433033037940575</v>
      </c>
      <c r="V16">
        <v>6.1705887872763423</v>
      </c>
      <c r="W16">
        <v>13.77278015141394</v>
      </c>
      <c r="X16">
        <v>43.531285026321321</v>
      </c>
      <c r="Y16">
        <v>0</v>
      </c>
      <c r="Z16">
        <v>5.806431613636363</v>
      </c>
      <c r="AA16">
        <v>8.338322512236287</v>
      </c>
      <c r="AB16">
        <v>11.727558059312598</v>
      </c>
      <c r="AC16">
        <v>8.6262536228816753</v>
      </c>
      <c r="AD16">
        <v>0</v>
      </c>
      <c r="AE16">
        <v>14.469208418313697</v>
      </c>
      <c r="AF16">
        <v>2.3411079623401223</v>
      </c>
      <c r="AG16">
        <v>12.267149432635222</v>
      </c>
      <c r="AH16">
        <v>11.242735958477224</v>
      </c>
      <c r="AI16">
        <v>0</v>
      </c>
      <c r="AJ16">
        <v>0</v>
      </c>
      <c r="AK16">
        <v>20.726112347675336</v>
      </c>
      <c r="AL16">
        <v>0</v>
      </c>
      <c r="AM16">
        <v>4.6910233807789004</v>
      </c>
      <c r="AN16">
        <v>0.66605515325659004</v>
      </c>
      <c r="AO16">
        <v>0</v>
      </c>
      <c r="AP16">
        <v>0.41820982510356253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632.76103495216228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4.8399508043657562</v>
      </c>
      <c r="L17">
        <v>224.39014362338784</v>
      </c>
      <c r="M17">
        <v>27.299948830985915</v>
      </c>
      <c r="N17">
        <v>35.24152651994681</v>
      </c>
      <c r="O17">
        <v>0</v>
      </c>
      <c r="P17">
        <v>41.451193703493324</v>
      </c>
      <c r="Q17">
        <v>6.4806696098675189</v>
      </c>
      <c r="R17">
        <v>6.2865640911182687</v>
      </c>
      <c r="S17">
        <v>7.8364683364485987</v>
      </c>
      <c r="T17">
        <v>0</v>
      </c>
      <c r="U17">
        <v>60.433033037940575</v>
      </c>
      <c r="V17">
        <v>6.1705887872763423</v>
      </c>
      <c r="W17">
        <v>13.77278015141394</v>
      </c>
      <c r="X17">
        <v>43.531285026321321</v>
      </c>
      <c r="Y17">
        <v>0</v>
      </c>
      <c r="Z17">
        <v>5.806431613636363</v>
      </c>
      <c r="AA17">
        <v>8.338322512236287</v>
      </c>
      <c r="AB17">
        <v>11.727558059312598</v>
      </c>
      <c r="AC17">
        <v>8.6262536228816753</v>
      </c>
      <c r="AD17">
        <v>0</v>
      </c>
      <c r="AE17">
        <v>14.469208418313697</v>
      </c>
      <c r="AF17">
        <v>2.3411079623401223</v>
      </c>
      <c r="AG17">
        <v>12.267149432635222</v>
      </c>
      <c r="AH17">
        <v>11.242735958477224</v>
      </c>
      <c r="AI17">
        <v>0</v>
      </c>
      <c r="AJ17">
        <v>0</v>
      </c>
      <c r="AK17">
        <v>20.726112347675336</v>
      </c>
      <c r="AL17">
        <v>0</v>
      </c>
      <c r="AM17">
        <v>4.6910233807789004</v>
      </c>
      <c r="AN17">
        <v>0.66605515325659004</v>
      </c>
      <c r="AO17">
        <v>0</v>
      </c>
      <c r="AP17">
        <v>0.41820982510356253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598.15897111019297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4.839946671555662</v>
      </c>
      <c r="L18">
        <v>268.79283791876145</v>
      </c>
      <c r="M18">
        <v>27.299948830985915</v>
      </c>
      <c r="N18">
        <v>35.24152651994681</v>
      </c>
      <c r="O18">
        <v>0</v>
      </c>
      <c r="P18">
        <v>41.451193703493324</v>
      </c>
      <c r="Q18">
        <v>6.4806696098675189</v>
      </c>
      <c r="R18">
        <v>6.2865640911182687</v>
      </c>
      <c r="S18">
        <v>7.8364683364485987</v>
      </c>
      <c r="T18">
        <v>0</v>
      </c>
      <c r="U18">
        <v>60.433033037940575</v>
      </c>
      <c r="V18">
        <v>6.1705887872763423</v>
      </c>
      <c r="W18">
        <v>13.77278015141394</v>
      </c>
      <c r="X18">
        <v>43.531285026321321</v>
      </c>
      <c r="Y18">
        <v>0</v>
      </c>
      <c r="Z18">
        <v>5.806431613636363</v>
      </c>
      <c r="AA18">
        <v>8.338322512236287</v>
      </c>
      <c r="AB18">
        <v>11.727558059312598</v>
      </c>
      <c r="AC18">
        <v>8.6262536228816753</v>
      </c>
      <c r="AD18">
        <v>0</v>
      </c>
      <c r="AE18">
        <v>14.469208418313697</v>
      </c>
      <c r="AF18">
        <v>2.3411079623401223</v>
      </c>
      <c r="AG18">
        <v>12.267149432635222</v>
      </c>
      <c r="AH18">
        <v>11.242735958477224</v>
      </c>
      <c r="AI18">
        <v>0</v>
      </c>
      <c r="AJ18">
        <v>0</v>
      </c>
      <c r="AK18">
        <v>20.726112347675336</v>
      </c>
      <c r="AL18">
        <v>0</v>
      </c>
      <c r="AM18">
        <v>4.6910233807789004</v>
      </c>
      <c r="AN18">
        <v>0.66605515325659004</v>
      </c>
      <c r="AO18">
        <v>0</v>
      </c>
      <c r="AP18">
        <v>0.41820982510356253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642.5616612727564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4.8398608979136082</v>
      </c>
      <c r="L19">
        <v>268.79283791876145</v>
      </c>
      <c r="M19">
        <v>27.299948830985915</v>
      </c>
      <c r="N19">
        <v>35.24152651994681</v>
      </c>
      <c r="O19">
        <v>0</v>
      </c>
      <c r="P19">
        <v>41.451193703493324</v>
      </c>
      <c r="Q19">
        <v>6.4806696098675189</v>
      </c>
      <c r="R19">
        <v>6.2865640911182687</v>
      </c>
      <c r="S19">
        <v>7.8364683364485987</v>
      </c>
      <c r="T19">
        <v>0</v>
      </c>
      <c r="U19">
        <v>60.433033037940575</v>
      </c>
      <c r="V19">
        <v>6.1705887872763423</v>
      </c>
      <c r="W19">
        <v>13.77278015141394</v>
      </c>
      <c r="X19">
        <v>43.531285026321321</v>
      </c>
      <c r="Y19">
        <v>0</v>
      </c>
      <c r="Z19">
        <v>5.806431613636363</v>
      </c>
      <c r="AA19">
        <v>8.338322512236287</v>
      </c>
      <c r="AB19">
        <v>11.727558059312598</v>
      </c>
      <c r="AC19">
        <v>5.7450405821326527</v>
      </c>
      <c r="AD19">
        <v>0</v>
      </c>
      <c r="AE19">
        <v>14.469208418313697</v>
      </c>
      <c r="AF19">
        <v>2.3411079623401223</v>
      </c>
      <c r="AG19">
        <v>12.267149432635222</v>
      </c>
      <c r="AH19">
        <v>11.242735958477224</v>
      </c>
      <c r="AI19">
        <v>0</v>
      </c>
      <c r="AJ19">
        <v>0</v>
      </c>
      <c r="AK19">
        <v>20.726112347675336</v>
      </c>
      <c r="AL19">
        <v>0</v>
      </c>
      <c r="AM19">
        <v>4.6910233807789004</v>
      </c>
      <c r="AN19">
        <v>0.66605515325659004</v>
      </c>
      <c r="AO19">
        <v>0</v>
      </c>
      <c r="AP19">
        <v>0.41820982510356253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639.68036245836549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4.8398759506311118</v>
      </c>
      <c r="L20">
        <v>268.79283791876145</v>
      </c>
      <c r="M20">
        <v>27.299948830985915</v>
      </c>
      <c r="N20">
        <v>35.24152651994681</v>
      </c>
      <c r="O20">
        <v>0</v>
      </c>
      <c r="P20">
        <v>41.451193703493324</v>
      </c>
      <c r="Q20">
        <v>6.4806696098675189</v>
      </c>
      <c r="R20">
        <v>6.2865640911182687</v>
      </c>
      <c r="S20">
        <v>7.8364683364485987</v>
      </c>
      <c r="T20">
        <v>0</v>
      </c>
      <c r="U20">
        <v>60.433033037940575</v>
      </c>
      <c r="V20">
        <v>6.1705887872763423</v>
      </c>
      <c r="W20">
        <v>13.77278015141394</v>
      </c>
      <c r="X20">
        <v>43.531285026321321</v>
      </c>
      <c r="Y20">
        <v>0</v>
      </c>
      <c r="Z20">
        <v>5.806431613636363</v>
      </c>
      <c r="AA20">
        <v>8.338322512236287</v>
      </c>
      <c r="AB20">
        <v>11.727558059312598</v>
      </c>
      <c r="AC20">
        <v>5.7450405821326527</v>
      </c>
      <c r="AD20">
        <v>0</v>
      </c>
      <c r="AE20">
        <v>14.469208418313697</v>
      </c>
      <c r="AF20">
        <v>2.3411079623401223</v>
      </c>
      <c r="AG20">
        <v>12.267149432635222</v>
      </c>
      <c r="AH20">
        <v>11.242735958477224</v>
      </c>
      <c r="AI20">
        <v>0</v>
      </c>
      <c r="AJ20">
        <v>0</v>
      </c>
      <c r="AK20">
        <v>20.726112347675336</v>
      </c>
      <c r="AL20">
        <v>0</v>
      </c>
      <c r="AM20">
        <v>4.6910233807789004</v>
      </c>
      <c r="AN20">
        <v>0.66605515325659004</v>
      </c>
      <c r="AO20">
        <v>0</v>
      </c>
      <c r="AP20">
        <v>0.41820982510356253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639.68037751108284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4.8399167880127729</v>
      </c>
      <c r="L21">
        <v>268.79283791876145</v>
      </c>
      <c r="M21">
        <v>27.299948830985915</v>
      </c>
      <c r="N21">
        <v>35.24152651994681</v>
      </c>
      <c r="O21">
        <v>0</v>
      </c>
      <c r="P21">
        <v>41.451193703493324</v>
      </c>
      <c r="Q21">
        <v>6.4806696098675189</v>
      </c>
      <c r="R21">
        <v>6.2865640911182687</v>
      </c>
      <c r="S21">
        <v>7.8364683364485987</v>
      </c>
      <c r="T21">
        <v>0</v>
      </c>
      <c r="U21">
        <v>60.433033037940575</v>
      </c>
      <c r="V21">
        <v>6.1705887872763423</v>
      </c>
      <c r="W21">
        <v>13.77278015141394</v>
      </c>
      <c r="X21">
        <v>43.531285026321321</v>
      </c>
      <c r="Y21">
        <v>0</v>
      </c>
      <c r="Z21">
        <v>5.806431613636363</v>
      </c>
      <c r="AA21">
        <v>8.338322512236287</v>
      </c>
      <c r="AB21">
        <v>11.727558059312598</v>
      </c>
      <c r="AC21">
        <v>5.7450405821326527</v>
      </c>
      <c r="AD21">
        <v>0</v>
      </c>
      <c r="AE21">
        <v>14.469208418313697</v>
      </c>
      <c r="AF21">
        <v>2.3411079623401223</v>
      </c>
      <c r="AG21">
        <v>12.267149432635222</v>
      </c>
      <c r="AH21">
        <v>11.242735958477224</v>
      </c>
      <c r="AI21">
        <v>0</v>
      </c>
      <c r="AJ21">
        <v>0</v>
      </c>
      <c r="AK21">
        <v>20.726112347675336</v>
      </c>
      <c r="AL21">
        <v>0</v>
      </c>
      <c r="AM21">
        <v>4.6910233807789004</v>
      </c>
      <c r="AN21">
        <v>0.66605515325659004</v>
      </c>
      <c r="AO21">
        <v>0</v>
      </c>
      <c r="AP21">
        <v>0.41820982510356253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639.68041834846451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4.8398843534756075</v>
      </c>
      <c r="L22">
        <v>268.79283791876145</v>
      </c>
      <c r="M22">
        <v>27.299948830985915</v>
      </c>
      <c r="N22">
        <v>35.24152651994681</v>
      </c>
      <c r="O22">
        <v>0</v>
      </c>
      <c r="P22">
        <v>41.451193703493324</v>
      </c>
      <c r="Q22">
        <v>6.4806696098675189</v>
      </c>
      <c r="R22">
        <v>6.2865640911182687</v>
      </c>
      <c r="S22">
        <v>7.8364683364485987</v>
      </c>
      <c r="T22">
        <v>0</v>
      </c>
      <c r="U22">
        <v>60.433033037940575</v>
      </c>
      <c r="V22">
        <v>6.1705887872763423</v>
      </c>
      <c r="W22">
        <v>13.77278015141394</v>
      </c>
      <c r="X22">
        <v>43.531285026321321</v>
      </c>
      <c r="Y22">
        <v>0</v>
      </c>
      <c r="Z22">
        <v>5.806431613636363</v>
      </c>
      <c r="AA22">
        <v>8.338322512236287</v>
      </c>
      <c r="AB22">
        <v>11.727558059312598</v>
      </c>
      <c r="AC22">
        <v>5.7450405821326527</v>
      </c>
      <c r="AD22">
        <v>0</v>
      </c>
      <c r="AE22">
        <v>14.469208418313697</v>
      </c>
      <c r="AF22">
        <v>2.3411079623401223</v>
      </c>
      <c r="AG22">
        <v>12.267149432635222</v>
      </c>
      <c r="AH22">
        <v>11.242735958477224</v>
      </c>
      <c r="AI22">
        <v>0</v>
      </c>
      <c r="AJ22">
        <v>0</v>
      </c>
      <c r="AK22">
        <v>20.726112347675336</v>
      </c>
      <c r="AL22">
        <v>0</v>
      </c>
      <c r="AM22">
        <v>4.6910233807789004</v>
      </c>
      <c r="AN22">
        <v>0.66605515325659004</v>
      </c>
      <c r="AO22">
        <v>0</v>
      </c>
      <c r="AP22">
        <v>0.41820982510356253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639.68038591392735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4.8398444587174243</v>
      </c>
      <c r="L23">
        <v>343.35104306187156</v>
      </c>
      <c r="M23">
        <v>27.299948830985915</v>
      </c>
      <c r="N23">
        <v>35.24152651994681</v>
      </c>
      <c r="O23">
        <v>0</v>
      </c>
      <c r="P23">
        <v>41.451193703493324</v>
      </c>
      <c r="Q23">
        <v>3.560823848181339</v>
      </c>
      <c r="R23">
        <v>3.55973960821485</v>
      </c>
      <c r="S23">
        <v>4.3500852794496989</v>
      </c>
      <c r="T23">
        <v>0</v>
      </c>
      <c r="U23">
        <v>60.433033037940575</v>
      </c>
      <c r="V23">
        <v>3.8475435356880059</v>
      </c>
      <c r="W23">
        <v>13.77278015141394</v>
      </c>
      <c r="X23">
        <v>43.531285026321321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5.7450405821326527</v>
      </c>
      <c r="AD23">
        <v>2.6661932595264681</v>
      </c>
      <c r="AE23">
        <v>14.469208418313697</v>
      </c>
      <c r="AF23">
        <v>2.3411079623401223</v>
      </c>
      <c r="AG23">
        <v>12.267149432635222</v>
      </c>
      <c r="AH23">
        <v>13.884778868305707</v>
      </c>
      <c r="AI23">
        <v>0</v>
      </c>
      <c r="AJ23">
        <v>0</v>
      </c>
      <c r="AK23">
        <v>20.726112347675336</v>
      </c>
      <c r="AL23">
        <v>0</v>
      </c>
      <c r="AM23">
        <v>4.6910233807789004</v>
      </c>
      <c r="AN23">
        <v>0.66605515325659004</v>
      </c>
      <c r="AO23">
        <v>0</v>
      </c>
      <c r="AP23">
        <v>0.41820982510356253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712.25985003457572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9.0600572754418529</v>
      </c>
      <c r="L24">
        <v>355.62903868050972</v>
      </c>
      <c r="M24">
        <v>27.299948830985915</v>
      </c>
      <c r="N24">
        <v>35.24152651994681</v>
      </c>
      <c r="O24">
        <v>0</v>
      </c>
      <c r="P24">
        <v>41.451193703493324</v>
      </c>
      <c r="Q24">
        <v>5.9501705923344943</v>
      </c>
      <c r="R24">
        <v>6.2588901017105867</v>
      </c>
      <c r="S24">
        <v>7.8364683364485987</v>
      </c>
      <c r="T24">
        <v>0</v>
      </c>
      <c r="U24">
        <v>60.433033037940575</v>
      </c>
      <c r="V24">
        <v>4.1673393620309049</v>
      </c>
      <c r="W24">
        <v>13.77278015141394</v>
      </c>
      <c r="X24">
        <v>43.531285026321321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5.7450405821326527</v>
      </c>
      <c r="AD24">
        <v>2.6661932595264681</v>
      </c>
      <c r="AE24">
        <v>14.469208418313697</v>
      </c>
      <c r="AF24">
        <v>2.3411079623401223</v>
      </c>
      <c r="AG24">
        <v>12.267149432635222</v>
      </c>
      <c r="AH24">
        <v>13.884778868305707</v>
      </c>
      <c r="AI24">
        <v>0</v>
      </c>
      <c r="AJ24">
        <v>0</v>
      </c>
      <c r="AK24">
        <v>20.726112347675336</v>
      </c>
      <c r="AL24">
        <v>0</v>
      </c>
      <c r="AM24">
        <v>4.6910233807789004</v>
      </c>
      <c r="AN24">
        <v>0.66605515325659004</v>
      </c>
      <c r="AO24">
        <v>0</v>
      </c>
      <c r="AP24">
        <v>0.41820982510356253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737.65273459092896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9.0600572754418529</v>
      </c>
      <c r="L25">
        <v>428.93320862007448</v>
      </c>
      <c r="M25">
        <v>27.299948830985915</v>
      </c>
      <c r="N25">
        <v>35.24152651994681</v>
      </c>
      <c r="O25">
        <v>0</v>
      </c>
      <c r="P25">
        <v>41.451193703493324</v>
      </c>
      <c r="Q25">
        <v>6.4806696098675189</v>
      </c>
      <c r="R25">
        <v>6.2865640911182687</v>
      </c>
      <c r="S25">
        <v>7.8364683364485987</v>
      </c>
      <c r="T25">
        <v>0</v>
      </c>
      <c r="U25">
        <v>60.433033037940575</v>
      </c>
      <c r="V25">
        <v>4.1673393620309049</v>
      </c>
      <c r="W25">
        <v>13.77278015141394</v>
      </c>
      <c r="X25">
        <v>43.531285026321321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5.7450405821326527</v>
      </c>
      <c r="AD25">
        <v>2.6661932595264681</v>
      </c>
      <c r="AE25">
        <v>14.469208418313697</v>
      </c>
      <c r="AF25">
        <v>2.3411079623401223</v>
      </c>
      <c r="AG25">
        <v>12.267149432635222</v>
      </c>
      <c r="AH25">
        <v>13.884778868305707</v>
      </c>
      <c r="AI25">
        <v>0</v>
      </c>
      <c r="AJ25">
        <v>0</v>
      </c>
      <c r="AK25">
        <v>20.726112347675336</v>
      </c>
      <c r="AL25">
        <v>0</v>
      </c>
      <c r="AM25">
        <v>4.6910233807789004</v>
      </c>
      <c r="AN25">
        <v>0.66605515325659004</v>
      </c>
      <c r="AO25">
        <v>0</v>
      </c>
      <c r="AP25">
        <v>0.41820982510356253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811.51507753743454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9.0600572754418529</v>
      </c>
      <c r="L26">
        <v>428.93320862007448</v>
      </c>
      <c r="M26">
        <v>27.299948830985915</v>
      </c>
      <c r="N26">
        <v>35.24152651994681</v>
      </c>
      <c r="O26">
        <v>0</v>
      </c>
      <c r="P26">
        <v>41.451193703493324</v>
      </c>
      <c r="Q26">
        <v>6.4797916220830958</v>
      </c>
      <c r="R26">
        <v>6.2865640911182687</v>
      </c>
      <c r="S26">
        <v>7.836734978088578</v>
      </c>
      <c r="T26">
        <v>0</v>
      </c>
      <c r="U26">
        <v>60.433033037940575</v>
      </c>
      <c r="V26">
        <v>4.1673393620309049</v>
      </c>
      <c r="W26">
        <v>13.77278015141394</v>
      </c>
      <c r="X26">
        <v>43.531285026321321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5.7450405821326527</v>
      </c>
      <c r="AD26">
        <v>2.6661932595264681</v>
      </c>
      <c r="AE26">
        <v>14.469208418313697</v>
      </c>
      <c r="AF26">
        <v>2.3411079623401223</v>
      </c>
      <c r="AG26">
        <v>12.267149432635222</v>
      </c>
      <c r="AH26">
        <v>13.884778868305707</v>
      </c>
      <c r="AI26">
        <v>0</v>
      </c>
      <c r="AJ26">
        <v>0</v>
      </c>
      <c r="AK26">
        <v>20.726112347675336</v>
      </c>
      <c r="AL26">
        <v>0</v>
      </c>
      <c r="AM26">
        <v>4.6910233807789004</v>
      </c>
      <c r="AN26">
        <v>0.66605515325659004</v>
      </c>
      <c r="AO26">
        <v>0</v>
      </c>
      <c r="AP26">
        <v>0.41820982510356253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811.51446619129001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9.0600572754418529</v>
      </c>
      <c r="L27">
        <v>444.5305470874614</v>
      </c>
      <c r="M27">
        <v>27.299948830985915</v>
      </c>
      <c r="N27">
        <v>35.24152651994681</v>
      </c>
      <c r="O27">
        <v>0</v>
      </c>
      <c r="P27">
        <v>41.451193703493324</v>
      </c>
      <c r="Q27">
        <v>6.4797916220830958</v>
      </c>
      <c r="R27">
        <v>6.2865640911182687</v>
      </c>
      <c r="S27">
        <v>7.836734978088578</v>
      </c>
      <c r="T27">
        <v>0</v>
      </c>
      <c r="U27">
        <v>60.433033037940575</v>
      </c>
      <c r="V27">
        <v>4.1673393620309049</v>
      </c>
      <c r="W27">
        <v>13.77278015141394</v>
      </c>
      <c r="X27">
        <v>43.531285026321321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5.7450405821326527</v>
      </c>
      <c r="AD27">
        <v>5.4108038163694685</v>
      </c>
      <c r="AE27">
        <v>14.469208418313697</v>
      </c>
      <c r="AF27">
        <v>2.3411079623401223</v>
      </c>
      <c r="AG27">
        <v>12.267149432635222</v>
      </c>
      <c r="AH27">
        <v>13.884778868305707</v>
      </c>
      <c r="AI27">
        <v>0.94466632541305984</v>
      </c>
      <c r="AJ27">
        <v>0</v>
      </c>
      <c r="AK27">
        <v>20.726112347675336</v>
      </c>
      <c r="AL27">
        <v>0</v>
      </c>
      <c r="AM27">
        <v>4.6910233807789004</v>
      </c>
      <c r="AN27">
        <v>0.66605515325659004</v>
      </c>
      <c r="AO27">
        <v>0</v>
      </c>
      <c r="AP27">
        <v>0.72236264830157415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831.10523436413109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9.0600572754418529</v>
      </c>
      <c r="L28">
        <v>430.52441168251039</v>
      </c>
      <c r="M28">
        <v>27.299948830985915</v>
      </c>
      <c r="N28">
        <v>35.24152651994681</v>
      </c>
      <c r="O28">
        <v>0</v>
      </c>
      <c r="P28">
        <v>41.451193703493324</v>
      </c>
      <c r="Q28">
        <v>6.4797916220830958</v>
      </c>
      <c r="R28">
        <v>6.288639755887421</v>
      </c>
      <c r="S28">
        <v>7.836734978088578</v>
      </c>
      <c r="T28">
        <v>0</v>
      </c>
      <c r="U28">
        <v>60.433033037940575</v>
      </c>
      <c r="V28">
        <v>4.1673393620309049</v>
      </c>
      <c r="W28">
        <v>13.77278015141394</v>
      </c>
      <c r="X28">
        <v>43.531285026321321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5.7450405821326527</v>
      </c>
      <c r="AD28">
        <v>5.4108038163694685</v>
      </c>
      <c r="AE28">
        <v>14.469208418313697</v>
      </c>
      <c r="AF28">
        <v>2.3411079623401223</v>
      </c>
      <c r="AG28">
        <v>12.267149432635222</v>
      </c>
      <c r="AH28">
        <v>13.884778868305707</v>
      </c>
      <c r="AI28">
        <v>1.8893321388146265</v>
      </c>
      <c r="AJ28">
        <v>0</v>
      </c>
      <c r="AK28">
        <v>20.726112347675336</v>
      </c>
      <c r="AL28">
        <v>0</v>
      </c>
      <c r="AM28">
        <v>4.6910233807789004</v>
      </c>
      <c r="AN28">
        <v>0.66605515325659004</v>
      </c>
      <c r="AO28">
        <v>0</v>
      </c>
      <c r="AP28">
        <v>0.72236264830157415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818.04584043735076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4.8398432978885504</v>
      </c>
      <c r="L29">
        <v>353.23329883493</v>
      </c>
      <c r="M29">
        <v>27.299948830985915</v>
      </c>
      <c r="N29">
        <v>35.24152651994681</v>
      </c>
      <c r="O29">
        <v>0</v>
      </c>
      <c r="P29">
        <v>41.451193703493324</v>
      </c>
      <c r="Q29">
        <v>6.4797916220830958</v>
      </c>
      <c r="R29">
        <v>4.5017062500902743</v>
      </c>
      <c r="S29">
        <v>7.836734978088578</v>
      </c>
      <c r="T29">
        <v>0</v>
      </c>
      <c r="U29">
        <v>60.433033037940575</v>
      </c>
      <c r="V29">
        <v>4.3072500360559234</v>
      </c>
      <c r="W29">
        <v>13.77278015141394</v>
      </c>
      <c r="X29">
        <v>43.531285026321321</v>
      </c>
      <c r="Y29">
        <v>0</v>
      </c>
      <c r="Z29">
        <v>5.806431613636363</v>
      </c>
      <c r="AA29">
        <v>8.338322512236287</v>
      </c>
      <c r="AB29">
        <v>11.727558059312598</v>
      </c>
      <c r="AC29">
        <v>5.7450405821326527</v>
      </c>
      <c r="AD29">
        <v>5.4108038163694685</v>
      </c>
      <c r="AE29">
        <v>14.469208418313697</v>
      </c>
      <c r="AF29">
        <v>2.3411079623401223</v>
      </c>
      <c r="AG29">
        <v>12.267149432635222</v>
      </c>
      <c r="AH29">
        <v>13.884778868305707</v>
      </c>
      <c r="AI29">
        <v>9.7066332498114036</v>
      </c>
      <c r="AJ29">
        <v>0</v>
      </c>
      <c r="AK29">
        <v>20.726112347675336</v>
      </c>
      <c r="AL29">
        <v>0</v>
      </c>
      <c r="AM29">
        <v>4.6910233807789004</v>
      </c>
      <c r="AN29">
        <v>0.66605515325659004</v>
      </c>
      <c r="AO29">
        <v>0</v>
      </c>
      <c r="AP29">
        <v>0.72236264830157415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738.53563063532363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4.8398432978885504</v>
      </c>
      <c r="L30">
        <v>332.28846980610166</v>
      </c>
      <c r="M30">
        <v>27.299948830985915</v>
      </c>
      <c r="N30">
        <v>35.24152651994681</v>
      </c>
      <c r="O30">
        <v>0</v>
      </c>
      <c r="P30">
        <v>41.451193703493324</v>
      </c>
      <c r="Q30">
        <v>6.4797916220830958</v>
      </c>
      <c r="R30">
        <v>4.5017062500902743</v>
      </c>
      <c r="S30">
        <v>7.836734978088578</v>
      </c>
      <c r="T30">
        <v>0</v>
      </c>
      <c r="U30">
        <v>60.433033037940575</v>
      </c>
      <c r="V30">
        <v>4.3072500360559234</v>
      </c>
      <c r="W30">
        <v>13.771619638089916</v>
      </c>
      <c r="X30">
        <v>43.529854773606274</v>
      </c>
      <c r="Y30">
        <v>0</v>
      </c>
      <c r="Z30">
        <v>5.806431613636363</v>
      </c>
      <c r="AA30">
        <v>8.338322512236287</v>
      </c>
      <c r="AB30">
        <v>11.727558059312598</v>
      </c>
      <c r="AC30">
        <v>5.7450405821326527</v>
      </c>
      <c r="AD30">
        <v>5.4108038163694685</v>
      </c>
      <c r="AE30">
        <v>14.469208418313697</v>
      </c>
      <c r="AF30">
        <v>2.3411079623401223</v>
      </c>
      <c r="AG30">
        <v>12.267149432635222</v>
      </c>
      <c r="AH30">
        <v>13.884778868305707</v>
      </c>
      <c r="AI30">
        <v>14.559949490708483</v>
      </c>
      <c r="AJ30">
        <v>0</v>
      </c>
      <c r="AK30">
        <v>20.726112347675336</v>
      </c>
      <c r="AL30">
        <v>0</v>
      </c>
      <c r="AM30">
        <v>4.6910233807789004</v>
      </c>
      <c r="AN30">
        <v>0.66605515325659004</v>
      </c>
      <c r="AO30">
        <v>0</v>
      </c>
      <c r="AP30">
        <v>0.72236264830157415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722.44152708135323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4.8398432978885504</v>
      </c>
      <c r="L31">
        <v>242.82176925432825</v>
      </c>
      <c r="M31">
        <v>27.299948830985915</v>
      </c>
      <c r="N31">
        <v>35.24152651994681</v>
      </c>
      <c r="O31">
        <v>0</v>
      </c>
      <c r="P31">
        <v>41.451193703493324</v>
      </c>
      <c r="Q31">
        <v>3.5603798143344707</v>
      </c>
      <c r="R31">
        <v>4.5017062500902743</v>
      </c>
      <c r="S31">
        <v>4.3506030902004458</v>
      </c>
      <c r="T31">
        <v>0</v>
      </c>
      <c r="U31">
        <v>60.433033037940575</v>
      </c>
      <c r="V31">
        <v>4.3072500360559234</v>
      </c>
      <c r="W31">
        <v>13.771619638089916</v>
      </c>
      <c r="X31">
        <v>43.529854773606274</v>
      </c>
      <c r="Y31">
        <v>0</v>
      </c>
      <c r="Z31">
        <v>5.806431613636363</v>
      </c>
      <c r="AA31">
        <v>8.338322512236287</v>
      </c>
      <c r="AB31">
        <v>11.727558059312598</v>
      </c>
      <c r="AC31">
        <v>5.7450405821326527</v>
      </c>
      <c r="AD31">
        <v>5.4108038163694685</v>
      </c>
      <c r="AE31">
        <v>14.469208418313697</v>
      </c>
      <c r="AF31">
        <v>2.3411079623401223</v>
      </c>
      <c r="AG31">
        <v>12.267149432635222</v>
      </c>
      <c r="AH31">
        <v>13.884778868305707</v>
      </c>
      <c r="AI31">
        <v>14.559949490708483</v>
      </c>
      <c r="AJ31">
        <v>0</v>
      </c>
      <c r="AK31">
        <v>20.726112347675336</v>
      </c>
      <c r="AL31">
        <v>0</v>
      </c>
      <c r="AM31">
        <v>4.6910233807789004</v>
      </c>
      <c r="AN31">
        <v>0.66605515325659004</v>
      </c>
      <c r="AO31">
        <v>0</v>
      </c>
      <c r="AP31">
        <v>0.45622892800331399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626.30314911364474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4.8398432978885504</v>
      </c>
      <c r="L32">
        <v>193.48032520379863</v>
      </c>
      <c r="M32">
        <v>27.299948830985915</v>
      </c>
      <c r="N32">
        <v>35.24152651994681</v>
      </c>
      <c r="O32">
        <v>0</v>
      </c>
      <c r="P32">
        <v>41.451193703493324</v>
      </c>
      <c r="Q32">
        <v>3.5603798143344707</v>
      </c>
      <c r="R32">
        <v>4.5017062500902743</v>
      </c>
      <c r="S32">
        <v>4.3506030902004458</v>
      </c>
      <c r="T32">
        <v>0</v>
      </c>
      <c r="U32">
        <v>60.433033037940575</v>
      </c>
      <c r="V32">
        <v>4.3072500360559234</v>
      </c>
      <c r="W32">
        <v>13.771619638089916</v>
      </c>
      <c r="X32">
        <v>43.529854773606274</v>
      </c>
      <c r="Y32">
        <v>0</v>
      </c>
      <c r="Z32">
        <v>5.806431613636363</v>
      </c>
      <c r="AA32">
        <v>8.338322512236287</v>
      </c>
      <c r="AB32">
        <v>11.727558059312598</v>
      </c>
      <c r="AC32">
        <v>5.7450405821326527</v>
      </c>
      <c r="AD32">
        <v>5.4108038163694685</v>
      </c>
      <c r="AE32">
        <v>14.469208418313697</v>
      </c>
      <c r="AF32">
        <v>2.3411079623401223</v>
      </c>
      <c r="AG32">
        <v>12.267149432635222</v>
      </c>
      <c r="AH32">
        <v>13.884778868305707</v>
      </c>
      <c r="AI32">
        <v>14.559949490708483</v>
      </c>
      <c r="AJ32">
        <v>0</v>
      </c>
      <c r="AK32">
        <v>20.726112347675336</v>
      </c>
      <c r="AL32">
        <v>0</v>
      </c>
      <c r="AM32">
        <v>4.6910233807789004</v>
      </c>
      <c r="AN32">
        <v>0.66605515325659004</v>
      </c>
      <c r="AO32">
        <v>0</v>
      </c>
      <c r="AP32">
        <v>0.45622892800331399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578.76382621447362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4.8398432978885504</v>
      </c>
      <c r="L33">
        <v>193.48032520379863</v>
      </c>
      <c r="M33">
        <v>27.299948830985915</v>
      </c>
      <c r="N33">
        <v>35.24152651994681</v>
      </c>
      <c r="O33">
        <v>0</v>
      </c>
      <c r="P33">
        <v>41.451193703493324</v>
      </c>
      <c r="Q33">
        <v>4.290457697610921</v>
      </c>
      <c r="R33">
        <v>4.9960490815154994</v>
      </c>
      <c r="S33">
        <v>5.1907195489977731</v>
      </c>
      <c r="T33">
        <v>0</v>
      </c>
      <c r="U33">
        <v>60.433033037940575</v>
      </c>
      <c r="V33">
        <v>4.3099999999999996</v>
      </c>
      <c r="W33">
        <v>13.771619638089916</v>
      </c>
      <c r="X33">
        <v>43.529854773606274</v>
      </c>
      <c r="Y33">
        <v>0</v>
      </c>
      <c r="Z33">
        <v>5.806431613636363</v>
      </c>
      <c r="AA33">
        <v>8.338322512236287</v>
      </c>
      <c r="AB33">
        <v>11.727558059312598</v>
      </c>
      <c r="AC33">
        <v>5.7450405821326527</v>
      </c>
      <c r="AD33">
        <v>5.4108038163694685</v>
      </c>
      <c r="AE33">
        <v>14.469208418313697</v>
      </c>
      <c r="AF33">
        <v>2.3411079623401223</v>
      </c>
      <c r="AG33">
        <v>12.267149432635222</v>
      </c>
      <c r="AH33">
        <v>13.884778868305707</v>
      </c>
      <c r="AI33">
        <v>9.7066332498114036</v>
      </c>
      <c r="AJ33">
        <v>0</v>
      </c>
      <c r="AK33">
        <v>20.726112347675336</v>
      </c>
      <c r="AL33">
        <v>0</v>
      </c>
      <c r="AM33">
        <v>4.6910233807789004</v>
      </c>
      <c r="AN33">
        <v>0.66605515325659004</v>
      </c>
      <c r="AO33">
        <v>0</v>
      </c>
      <c r="AP33">
        <v>0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575.52156818301637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4.8398432978885504</v>
      </c>
      <c r="L34">
        <v>193.48032520379863</v>
      </c>
      <c r="M34">
        <v>27.299948830985915</v>
      </c>
      <c r="N34">
        <v>35.24152651994681</v>
      </c>
      <c r="O34">
        <v>0</v>
      </c>
      <c r="P34">
        <v>41.451193703493324</v>
      </c>
      <c r="Q34">
        <v>4.290457697610921</v>
      </c>
      <c r="R34">
        <v>4.1820037871362938</v>
      </c>
      <c r="S34">
        <v>5.1907195489977731</v>
      </c>
      <c r="T34">
        <v>0</v>
      </c>
      <c r="U34">
        <v>60.433033037940575</v>
      </c>
      <c r="V34">
        <v>4.3099999999999996</v>
      </c>
      <c r="W34">
        <v>13.771619638089916</v>
      </c>
      <c r="X34">
        <v>43.529854773606274</v>
      </c>
      <c r="Y34">
        <v>0</v>
      </c>
      <c r="Z34">
        <v>5.806431613636363</v>
      </c>
      <c r="AA34">
        <v>7.5018645333333325</v>
      </c>
      <c r="AB34">
        <v>11.727558059312598</v>
      </c>
      <c r="AC34">
        <v>5.7450405821326527</v>
      </c>
      <c r="AD34">
        <v>5.4108038163694685</v>
      </c>
      <c r="AE34">
        <v>14.469208418313697</v>
      </c>
      <c r="AF34">
        <v>2.3411079623401223</v>
      </c>
      <c r="AG34">
        <v>12.267149432635222</v>
      </c>
      <c r="AH34">
        <v>13.884778868305707</v>
      </c>
      <c r="AI34">
        <v>9.7066332498114036</v>
      </c>
      <c r="AJ34">
        <v>0</v>
      </c>
      <c r="AK34">
        <v>20.726112347675336</v>
      </c>
      <c r="AL34">
        <v>0</v>
      </c>
      <c r="AM34">
        <v>4.6910233807789004</v>
      </c>
      <c r="AN34">
        <v>0.66605515325659004</v>
      </c>
      <c r="AO34">
        <v>0</v>
      </c>
      <c r="AP34">
        <v>0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573.87106490973429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4.8398432978885504</v>
      </c>
      <c r="L35">
        <v>193.48332768197704</v>
      </c>
      <c r="M35">
        <v>27.302278511576631</v>
      </c>
      <c r="N35">
        <v>35.240118733153636</v>
      </c>
      <c r="O35">
        <v>0</v>
      </c>
      <c r="P35">
        <v>41.451193703493324</v>
      </c>
      <c r="Q35">
        <v>3.5606822116488921</v>
      </c>
      <c r="R35">
        <v>3.5602641940177846</v>
      </c>
      <c r="S35">
        <v>4.3586334879478832</v>
      </c>
      <c r="T35">
        <v>0</v>
      </c>
      <c r="U35">
        <v>60.433033037940575</v>
      </c>
      <c r="V35">
        <v>4.1692009717411125</v>
      </c>
      <c r="W35">
        <v>13.771619638089916</v>
      </c>
      <c r="X35">
        <v>43.529854773606274</v>
      </c>
      <c r="Y35">
        <v>0</v>
      </c>
      <c r="Z35">
        <v>5.806431613636363</v>
      </c>
      <c r="AA35">
        <v>4.1691612561181435</v>
      </c>
      <c r="AB35">
        <v>11.727558059312598</v>
      </c>
      <c r="AC35">
        <v>5.7450405821326527</v>
      </c>
      <c r="AD35">
        <v>5.4108038163694685</v>
      </c>
      <c r="AE35">
        <v>14.469208418313697</v>
      </c>
      <c r="AF35">
        <v>2.3411079623401223</v>
      </c>
      <c r="AG35">
        <v>12.267149432635222</v>
      </c>
      <c r="AH35">
        <v>13.884778868305707</v>
      </c>
      <c r="AI35">
        <v>1.5114658646551491</v>
      </c>
      <c r="AJ35">
        <v>0</v>
      </c>
      <c r="AK35">
        <v>20.726112347675336</v>
      </c>
      <c r="AL35">
        <v>0</v>
      </c>
      <c r="AM35">
        <v>4.6910233807789004</v>
      </c>
      <c r="AN35">
        <v>0.66605515325659004</v>
      </c>
      <c r="AO35">
        <v>0</v>
      </c>
      <c r="AP35">
        <v>0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558.22059729959085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4.8398432978885504</v>
      </c>
      <c r="L36">
        <v>193.48332768197704</v>
      </c>
      <c r="M36">
        <v>27.301866059999998</v>
      </c>
      <c r="N36">
        <v>35.240118733153636</v>
      </c>
      <c r="O36">
        <v>0</v>
      </c>
      <c r="P36">
        <v>41.451854552856744</v>
      </c>
      <c r="Q36">
        <v>3.5606822116488921</v>
      </c>
      <c r="R36">
        <v>3.5602641940177846</v>
      </c>
      <c r="S36">
        <v>4.3586334879478832</v>
      </c>
      <c r="T36">
        <v>0</v>
      </c>
      <c r="U36">
        <v>60.433033037940575</v>
      </c>
      <c r="V36">
        <v>4.1692009717411125</v>
      </c>
      <c r="W36">
        <v>13.771619638089916</v>
      </c>
      <c r="X36">
        <v>43.529854773606274</v>
      </c>
      <c r="Y36">
        <v>0</v>
      </c>
      <c r="Z36">
        <v>5.806431613636363</v>
      </c>
      <c r="AA36">
        <v>4.1691612561181435</v>
      </c>
      <c r="AB36">
        <v>11.727558059312598</v>
      </c>
      <c r="AC36">
        <v>5.7450405821326527</v>
      </c>
      <c r="AD36">
        <v>5.4108038163694685</v>
      </c>
      <c r="AE36">
        <v>14.469208418313697</v>
      </c>
      <c r="AF36">
        <v>2.3411079623401223</v>
      </c>
      <c r="AG36">
        <v>12.267149432635222</v>
      </c>
      <c r="AH36">
        <v>13.884778868305707</v>
      </c>
      <c r="AI36">
        <v>0.94466632541305984</v>
      </c>
      <c r="AJ36">
        <v>0</v>
      </c>
      <c r="AK36">
        <v>20.726112347675336</v>
      </c>
      <c r="AL36">
        <v>0</v>
      </c>
      <c r="AM36">
        <v>4.6910233807789004</v>
      </c>
      <c r="AN36">
        <v>0.66605515325659004</v>
      </c>
      <c r="AO36">
        <v>0</v>
      </c>
      <c r="AP36">
        <v>0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557.65404615813554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4.8398432978885504</v>
      </c>
      <c r="L37">
        <v>193.48332768197704</v>
      </c>
      <c r="M37">
        <v>27.301866059999998</v>
      </c>
      <c r="N37">
        <v>35.240118733153636</v>
      </c>
      <c r="O37">
        <v>0</v>
      </c>
      <c r="P37">
        <v>41.451854552856744</v>
      </c>
      <c r="Q37">
        <v>3.5587042776859503</v>
      </c>
      <c r="R37">
        <v>3.5602641940177846</v>
      </c>
      <c r="S37">
        <v>4.3526960848126226</v>
      </c>
      <c r="T37">
        <v>0</v>
      </c>
      <c r="U37">
        <v>60.433033037940575</v>
      </c>
      <c r="V37">
        <v>4.1692009717411125</v>
      </c>
      <c r="W37">
        <v>13.771619638089916</v>
      </c>
      <c r="X37">
        <v>43.529854773606274</v>
      </c>
      <c r="Y37">
        <v>0</v>
      </c>
      <c r="Z37">
        <v>5.806431613636363</v>
      </c>
      <c r="AA37">
        <v>4.1691612561181435</v>
      </c>
      <c r="AB37">
        <v>11.869997994251042</v>
      </c>
      <c r="AC37">
        <v>5.7450405821326527</v>
      </c>
      <c r="AD37">
        <v>5.4108038163694685</v>
      </c>
      <c r="AE37">
        <v>14.469208418313697</v>
      </c>
      <c r="AF37">
        <v>2.3411079623401223</v>
      </c>
      <c r="AG37">
        <v>12.267149432635222</v>
      </c>
      <c r="AH37">
        <v>13.884778868305707</v>
      </c>
      <c r="AI37">
        <v>0</v>
      </c>
      <c r="AJ37">
        <v>0</v>
      </c>
      <c r="AK37">
        <v>20.726112347675336</v>
      </c>
      <c r="AL37">
        <v>0</v>
      </c>
      <c r="AM37">
        <v>4.6910233807789004</v>
      </c>
      <c r="AN37">
        <v>0.66605515325659004</v>
      </c>
      <c r="AO37">
        <v>0</v>
      </c>
      <c r="AP37">
        <v>2.8514314903065445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559.69533592086941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4.8398432978885504</v>
      </c>
      <c r="L38">
        <v>193.48332768197704</v>
      </c>
      <c r="M38">
        <v>27.301866059999998</v>
      </c>
      <c r="N38">
        <v>35.240118733153636</v>
      </c>
      <c r="O38">
        <v>0</v>
      </c>
      <c r="P38">
        <v>41.451854552856744</v>
      </c>
      <c r="Q38">
        <v>3.5587042776859503</v>
      </c>
      <c r="R38">
        <v>3.5602641940177846</v>
      </c>
      <c r="S38">
        <v>4.3526960848126226</v>
      </c>
      <c r="T38">
        <v>0</v>
      </c>
      <c r="U38">
        <v>60.433033037940575</v>
      </c>
      <c r="V38">
        <v>3.3855870176470586</v>
      </c>
      <c r="W38">
        <v>7.5991164519392917</v>
      </c>
      <c r="X38">
        <v>24.18040962870613</v>
      </c>
      <c r="Y38">
        <v>0</v>
      </c>
      <c r="Z38">
        <v>5.806431613636363</v>
      </c>
      <c r="AA38">
        <v>4.1691612561181435</v>
      </c>
      <c r="AB38">
        <v>11.869997994251042</v>
      </c>
      <c r="AC38">
        <v>5.7450405821326527</v>
      </c>
      <c r="AD38">
        <v>5.4108038163694685</v>
      </c>
      <c r="AE38">
        <v>14.469208418313697</v>
      </c>
      <c r="AF38">
        <v>2.3411079623401223</v>
      </c>
      <c r="AG38">
        <v>12.267149432635222</v>
      </c>
      <c r="AH38">
        <v>13.884778868305707</v>
      </c>
      <c r="AI38">
        <v>0</v>
      </c>
      <c r="AJ38">
        <v>0</v>
      </c>
      <c r="AK38">
        <v>20.726112347675336</v>
      </c>
      <c r="AL38">
        <v>0</v>
      </c>
      <c r="AM38">
        <v>4.6910233807789004</v>
      </c>
      <c r="AN38">
        <v>0.66605515325659004</v>
      </c>
      <c r="AO38">
        <v>0</v>
      </c>
      <c r="AP38">
        <v>2.8514314903065445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533.3897736357244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4.8398432978885504</v>
      </c>
      <c r="L39">
        <v>193.48332768197704</v>
      </c>
      <c r="M39">
        <v>27.301866059999998</v>
      </c>
      <c r="N39">
        <v>35.240118733153636</v>
      </c>
      <c r="O39">
        <v>0</v>
      </c>
      <c r="P39">
        <v>41.451854552856744</v>
      </c>
      <c r="Q39">
        <v>3.5587042776859503</v>
      </c>
      <c r="R39">
        <v>3.5602641940177846</v>
      </c>
      <c r="S39">
        <v>4.3526960848126226</v>
      </c>
      <c r="T39">
        <v>0</v>
      </c>
      <c r="U39">
        <v>60.433033037940575</v>
      </c>
      <c r="V39">
        <v>3.3855870176470586</v>
      </c>
      <c r="W39">
        <v>13.771619638089916</v>
      </c>
      <c r="X39">
        <v>43.529854773606274</v>
      </c>
      <c r="Y39">
        <v>0</v>
      </c>
      <c r="Z39">
        <v>5.806431613636363</v>
      </c>
      <c r="AA39">
        <v>4.1494687586497889</v>
      </c>
      <c r="AB39">
        <v>11.869997994251042</v>
      </c>
      <c r="AC39">
        <v>5.7450405821326527</v>
      </c>
      <c r="AD39">
        <v>5.4108038163694685</v>
      </c>
      <c r="AE39">
        <v>14.469208418313697</v>
      </c>
      <c r="AF39">
        <v>2.3411079623401223</v>
      </c>
      <c r="AG39">
        <v>12.267149432635222</v>
      </c>
      <c r="AH39">
        <v>13.884778868305707</v>
      </c>
      <c r="AI39">
        <v>0</v>
      </c>
      <c r="AJ39">
        <v>0</v>
      </c>
      <c r="AK39">
        <v>20.726112347675336</v>
      </c>
      <c r="AL39">
        <v>0</v>
      </c>
      <c r="AM39">
        <v>4.6910233807789004</v>
      </c>
      <c r="AN39">
        <v>0.66605515325659004</v>
      </c>
      <c r="AO39">
        <v>0</v>
      </c>
      <c r="AP39">
        <v>2.8514314903065445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558.89202946930698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4.8398432978885504</v>
      </c>
      <c r="L40">
        <v>193.48332768197704</v>
      </c>
      <c r="M40">
        <v>27.301866059999998</v>
      </c>
      <c r="N40">
        <v>35.240118733153636</v>
      </c>
      <c r="O40">
        <v>0</v>
      </c>
      <c r="P40">
        <v>41.451854552856744</v>
      </c>
      <c r="Q40">
        <v>3.5587042776859503</v>
      </c>
      <c r="R40">
        <v>3.5602641940177846</v>
      </c>
      <c r="S40">
        <v>4.3526960848126226</v>
      </c>
      <c r="T40">
        <v>0</v>
      </c>
      <c r="U40">
        <v>60.433033037940575</v>
      </c>
      <c r="V40">
        <v>3.3855870176470586</v>
      </c>
      <c r="W40">
        <v>13.771619638089916</v>
      </c>
      <c r="X40">
        <v>43.529854773606274</v>
      </c>
      <c r="Y40">
        <v>0</v>
      </c>
      <c r="Z40">
        <v>5.806431613636363</v>
      </c>
      <c r="AA40">
        <v>3.7509322666666662</v>
      </c>
      <c r="AB40">
        <v>11.727558059312598</v>
      </c>
      <c r="AC40">
        <v>5.7450405821326527</v>
      </c>
      <c r="AD40">
        <v>5.4108038163694685</v>
      </c>
      <c r="AE40">
        <v>14.469208418313697</v>
      </c>
      <c r="AF40">
        <v>2.3411079623401223</v>
      </c>
      <c r="AG40">
        <v>12.267149432635222</v>
      </c>
      <c r="AH40">
        <v>13.884778868305707</v>
      </c>
      <c r="AI40">
        <v>0</v>
      </c>
      <c r="AJ40">
        <v>0</v>
      </c>
      <c r="AK40">
        <v>20.726112347675336</v>
      </c>
      <c r="AL40">
        <v>0</v>
      </c>
      <c r="AM40">
        <v>4.6910233807789004</v>
      </c>
      <c r="AN40">
        <v>0.66605515325659004</v>
      </c>
      <c r="AO40">
        <v>0</v>
      </c>
      <c r="AP40">
        <v>2.8514314903065445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558.35105304238539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4.8398432978885504</v>
      </c>
      <c r="L41">
        <v>193.48332768197704</v>
      </c>
      <c r="M41">
        <v>27.301866059999998</v>
      </c>
      <c r="N41">
        <v>35.240118733153636</v>
      </c>
      <c r="O41">
        <v>0</v>
      </c>
      <c r="P41">
        <v>41.451854552856744</v>
      </c>
      <c r="Q41">
        <v>3.5587042776859503</v>
      </c>
      <c r="R41">
        <v>3.5602641940177846</v>
      </c>
      <c r="S41">
        <v>4.3526960848126226</v>
      </c>
      <c r="T41">
        <v>0</v>
      </c>
      <c r="U41">
        <v>60.433033037940575</v>
      </c>
      <c r="V41">
        <v>3.3855870176470586</v>
      </c>
      <c r="W41">
        <v>13.771619638089916</v>
      </c>
      <c r="X41">
        <v>43.529854773606274</v>
      </c>
      <c r="Y41">
        <v>0</v>
      </c>
      <c r="Z41">
        <v>5.806431613636363</v>
      </c>
      <c r="AA41">
        <v>0</v>
      </c>
      <c r="AB41">
        <v>11.727558059312598</v>
      </c>
      <c r="AC41">
        <v>5.7450405821326527</v>
      </c>
      <c r="AD41">
        <v>5.4108038163694685</v>
      </c>
      <c r="AE41">
        <v>14.469208418313697</v>
      </c>
      <c r="AF41">
        <v>2.3411079623401223</v>
      </c>
      <c r="AG41">
        <v>12.267149432635222</v>
      </c>
      <c r="AH41">
        <v>13.884778868305707</v>
      </c>
      <c r="AI41">
        <v>0</v>
      </c>
      <c r="AJ41">
        <v>0</v>
      </c>
      <c r="AK41">
        <v>20.726112347675336</v>
      </c>
      <c r="AL41">
        <v>0</v>
      </c>
      <c r="AM41">
        <v>4.6910233807789004</v>
      </c>
      <c r="AN41">
        <v>0.66605515325659004</v>
      </c>
      <c r="AO41">
        <v>0</v>
      </c>
      <c r="AP41">
        <v>0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551.74868928541207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4.8398432978885504</v>
      </c>
      <c r="L42">
        <v>193.48332768197704</v>
      </c>
      <c r="M42">
        <v>27.301866059999998</v>
      </c>
      <c r="N42">
        <v>35.240118733153636</v>
      </c>
      <c r="O42">
        <v>0</v>
      </c>
      <c r="P42">
        <v>41.451854552856744</v>
      </c>
      <c r="Q42">
        <v>3.5587042776859503</v>
      </c>
      <c r="R42">
        <v>6.2915502753333339</v>
      </c>
      <c r="S42">
        <v>4.3526960848126226</v>
      </c>
      <c r="T42">
        <v>0</v>
      </c>
      <c r="U42">
        <v>60.433033037940575</v>
      </c>
      <c r="V42">
        <v>4.1692009717411125</v>
      </c>
      <c r="W42">
        <v>13.771619638089916</v>
      </c>
      <c r="X42">
        <v>43.529854773606274</v>
      </c>
      <c r="Y42">
        <v>0</v>
      </c>
      <c r="Z42">
        <v>5.806431613636363</v>
      </c>
      <c r="AA42">
        <v>0</v>
      </c>
      <c r="AB42">
        <v>11.727558059312598</v>
      </c>
      <c r="AC42">
        <v>2.8725201630642396</v>
      </c>
      <c r="AD42">
        <v>5.4108038163694685</v>
      </c>
      <c r="AE42">
        <v>14.469208418313697</v>
      </c>
      <c r="AF42">
        <v>2.3411079623401223</v>
      </c>
      <c r="AG42">
        <v>12.267149432635222</v>
      </c>
      <c r="AH42">
        <v>13.884778868305707</v>
      </c>
      <c r="AI42">
        <v>0</v>
      </c>
      <c r="AJ42">
        <v>0</v>
      </c>
      <c r="AK42">
        <v>20.726112347675336</v>
      </c>
      <c r="AL42">
        <v>0</v>
      </c>
      <c r="AM42">
        <v>4.6910233807789004</v>
      </c>
      <c r="AN42">
        <v>0.66605515325659004</v>
      </c>
      <c r="AO42">
        <v>0</v>
      </c>
      <c r="AP42">
        <v>0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552.39106890175321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4.8398432978885504</v>
      </c>
      <c r="L43">
        <v>244.75691784923947</v>
      </c>
      <c r="M43">
        <v>27.301866059999998</v>
      </c>
      <c r="N43">
        <v>35.240118733153636</v>
      </c>
      <c r="O43">
        <v>0</v>
      </c>
      <c r="P43">
        <v>41.451854552856744</v>
      </c>
      <c r="Q43">
        <v>6.4814971778814119</v>
      </c>
      <c r="R43">
        <v>6.2915502753333339</v>
      </c>
      <c r="S43">
        <v>7.8391631743315511</v>
      </c>
      <c r="T43">
        <v>0</v>
      </c>
      <c r="U43">
        <v>60.433033037940575</v>
      </c>
      <c r="V43">
        <v>4.1692009717411125</v>
      </c>
      <c r="W43">
        <v>13.771619638089916</v>
      </c>
      <c r="X43">
        <v>43.529854773606274</v>
      </c>
      <c r="Y43">
        <v>0</v>
      </c>
      <c r="Z43">
        <v>5.806431613636363</v>
      </c>
      <c r="AA43">
        <v>0</v>
      </c>
      <c r="AB43">
        <v>7.8183720395417318</v>
      </c>
      <c r="AC43">
        <v>2.8725201630642396</v>
      </c>
      <c r="AD43">
        <v>5.4108038163694685</v>
      </c>
      <c r="AE43">
        <v>14.469208418313697</v>
      </c>
      <c r="AF43">
        <v>0</v>
      </c>
      <c r="AG43">
        <v>12.267149432635222</v>
      </c>
      <c r="AH43">
        <v>6.7456416272330015</v>
      </c>
      <c r="AI43">
        <v>0</v>
      </c>
      <c r="AJ43">
        <v>0</v>
      </c>
      <c r="AK43">
        <v>20.726112347675336</v>
      </c>
      <c r="AL43">
        <v>0</v>
      </c>
      <c r="AM43">
        <v>4.6910233807789004</v>
      </c>
      <c r="AN43">
        <v>0.66605515325659004</v>
      </c>
      <c r="AO43">
        <v>0</v>
      </c>
      <c r="AP43">
        <v>0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596.68448783554629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4.8398432978885504</v>
      </c>
      <c r="L44">
        <v>273.77853784793678</v>
      </c>
      <c r="M44">
        <v>27.301866059999998</v>
      </c>
      <c r="N44">
        <v>35.240118733153636</v>
      </c>
      <c r="O44">
        <v>0</v>
      </c>
      <c r="P44">
        <v>41.451854552856744</v>
      </c>
      <c r="Q44">
        <v>6.4814971778814119</v>
      </c>
      <c r="R44">
        <v>6.2915502753333339</v>
      </c>
      <c r="S44">
        <v>7.8391631743315511</v>
      </c>
      <c r="T44">
        <v>0</v>
      </c>
      <c r="U44">
        <v>60.433033037940575</v>
      </c>
      <c r="V44">
        <v>4.1692009717411125</v>
      </c>
      <c r="W44">
        <v>13.771619638089916</v>
      </c>
      <c r="X44">
        <v>43.529854773606274</v>
      </c>
      <c r="Y44">
        <v>0</v>
      </c>
      <c r="Z44">
        <v>5.806431613636363</v>
      </c>
      <c r="AA44">
        <v>0</v>
      </c>
      <c r="AB44">
        <v>7.8183720395417318</v>
      </c>
      <c r="AC44">
        <v>2.8725201630642396</v>
      </c>
      <c r="AD44">
        <v>5.4108038163694685</v>
      </c>
      <c r="AE44">
        <v>14.469208418313697</v>
      </c>
      <c r="AF44">
        <v>0</v>
      </c>
      <c r="AG44">
        <v>12.267149432635222</v>
      </c>
      <c r="AH44">
        <v>6.7456416272330015</v>
      </c>
      <c r="AI44">
        <v>0</v>
      </c>
      <c r="AJ44">
        <v>0</v>
      </c>
      <c r="AK44">
        <v>20.726112347675336</v>
      </c>
      <c r="AL44">
        <v>0</v>
      </c>
      <c r="AM44">
        <v>4.6910233807789004</v>
      </c>
      <c r="AN44">
        <v>0.66605515325659004</v>
      </c>
      <c r="AO44">
        <v>0</v>
      </c>
      <c r="AP44">
        <v>0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627.50822898560227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4.8398432978885504</v>
      </c>
      <c r="L45">
        <v>273.77853784793678</v>
      </c>
      <c r="M45">
        <v>27.299700546850016</v>
      </c>
      <c r="N45">
        <v>34.632089398004062</v>
      </c>
      <c r="O45">
        <v>0</v>
      </c>
      <c r="P45">
        <v>41.451854552856744</v>
      </c>
      <c r="Q45">
        <v>6.4814971778814119</v>
      </c>
      <c r="R45">
        <v>6.2915502753333339</v>
      </c>
      <c r="S45">
        <v>7.8391631743315511</v>
      </c>
      <c r="T45">
        <v>0</v>
      </c>
      <c r="U45">
        <v>60.433033037940575</v>
      </c>
      <c r="V45">
        <v>4.1692009717411125</v>
      </c>
      <c r="W45">
        <v>13.771619638089916</v>
      </c>
      <c r="X45">
        <v>43.529854773606274</v>
      </c>
      <c r="Y45">
        <v>0</v>
      </c>
      <c r="Z45">
        <v>5.806431613636363</v>
      </c>
      <c r="AA45">
        <v>0</v>
      </c>
      <c r="AB45">
        <v>7.8183720395417318</v>
      </c>
      <c r="AC45">
        <v>2.8725201630642396</v>
      </c>
      <c r="AD45">
        <v>5.4108038163694685</v>
      </c>
      <c r="AE45">
        <v>14.469208418313697</v>
      </c>
      <c r="AF45">
        <v>0</v>
      </c>
      <c r="AG45">
        <v>12.267149432635222</v>
      </c>
      <c r="AH45">
        <v>6.7456416272330015</v>
      </c>
      <c r="AI45">
        <v>0</v>
      </c>
      <c r="AJ45">
        <v>0</v>
      </c>
      <c r="AK45">
        <v>20.726112347675336</v>
      </c>
      <c r="AL45">
        <v>0</v>
      </c>
      <c r="AM45">
        <v>4.6910233807789004</v>
      </c>
      <c r="AN45">
        <v>0.66605515325659004</v>
      </c>
      <c r="AO45">
        <v>0</v>
      </c>
      <c r="AP45">
        <v>0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626.8980341373026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4.8398432978885504</v>
      </c>
      <c r="L46">
        <v>273.77853784793678</v>
      </c>
      <c r="M46">
        <v>27.299700546850016</v>
      </c>
      <c r="N46">
        <v>35.24152651994681</v>
      </c>
      <c r="O46">
        <v>0</v>
      </c>
      <c r="P46">
        <v>41.451854552856744</v>
      </c>
      <c r="Q46">
        <v>6.4814971778814119</v>
      </c>
      <c r="R46">
        <v>6.2915502753333339</v>
      </c>
      <c r="S46">
        <v>7.8391631743315511</v>
      </c>
      <c r="T46">
        <v>0</v>
      </c>
      <c r="U46">
        <v>60.433033037940575</v>
      </c>
      <c r="V46">
        <v>4.1692009717411125</v>
      </c>
      <c r="W46">
        <v>13.771619638089916</v>
      </c>
      <c r="X46">
        <v>43.529854773606274</v>
      </c>
      <c r="Y46">
        <v>0</v>
      </c>
      <c r="Z46">
        <v>5.806431613636363</v>
      </c>
      <c r="AA46">
        <v>0</v>
      </c>
      <c r="AB46">
        <v>7.8183720395417318</v>
      </c>
      <c r="AC46">
        <v>2.8725201630642396</v>
      </c>
      <c r="AD46">
        <v>5.4108038163694685</v>
      </c>
      <c r="AE46">
        <v>14.469208418313697</v>
      </c>
      <c r="AF46">
        <v>0</v>
      </c>
      <c r="AG46">
        <v>12.267149432635222</v>
      </c>
      <c r="AH46">
        <v>6.7456416272330015</v>
      </c>
      <c r="AI46">
        <v>0</v>
      </c>
      <c r="AJ46">
        <v>0</v>
      </c>
      <c r="AK46">
        <v>20.726112347675336</v>
      </c>
      <c r="AL46">
        <v>0</v>
      </c>
      <c r="AM46">
        <v>4.6910233807789004</v>
      </c>
      <c r="AN46">
        <v>0.66605515325659004</v>
      </c>
      <c r="AO46">
        <v>0</v>
      </c>
      <c r="AP46">
        <v>0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627.50747125924545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4.8398432978885504</v>
      </c>
      <c r="L47">
        <v>292.15903167309028</v>
      </c>
      <c r="M47">
        <v>27.299700546850016</v>
      </c>
      <c r="N47">
        <v>35.24152651994681</v>
      </c>
      <c r="O47">
        <v>0</v>
      </c>
      <c r="P47">
        <v>41.451854552856744</v>
      </c>
      <c r="Q47">
        <v>6.4814971778814119</v>
      </c>
      <c r="R47">
        <v>6.2915502753333339</v>
      </c>
      <c r="S47">
        <v>7.8391631743315511</v>
      </c>
      <c r="T47">
        <v>0</v>
      </c>
      <c r="U47">
        <v>60.433033037940575</v>
      </c>
      <c r="V47">
        <v>4.1692009717411125</v>
      </c>
      <c r="W47">
        <v>13.77278015141394</v>
      </c>
      <c r="X47">
        <v>42.23988613406371</v>
      </c>
      <c r="Y47">
        <v>0</v>
      </c>
      <c r="Z47">
        <v>3.8709544090909094</v>
      </c>
      <c r="AA47">
        <v>0</v>
      </c>
      <c r="AB47">
        <v>7.8183720395417318</v>
      </c>
      <c r="AC47">
        <v>2.8725201630642396</v>
      </c>
      <c r="AD47">
        <v>5.4108038163694685</v>
      </c>
      <c r="AE47">
        <v>14.469208418313697</v>
      </c>
      <c r="AF47">
        <v>0</v>
      </c>
      <c r="AG47">
        <v>12.267149432635222</v>
      </c>
      <c r="AH47">
        <v>6.7456416272330015</v>
      </c>
      <c r="AI47">
        <v>0</v>
      </c>
      <c r="AJ47">
        <v>0</v>
      </c>
      <c r="AK47">
        <v>20.726112347675336</v>
      </c>
      <c r="AL47">
        <v>0</v>
      </c>
      <c r="AM47">
        <v>4.6910233807789004</v>
      </c>
      <c r="AN47">
        <v>0.66605515325659004</v>
      </c>
      <c r="AO47">
        <v>0</v>
      </c>
      <c r="AP47">
        <v>0</v>
      </c>
      <c r="AQ47">
        <v>0</v>
      </c>
      <c r="AR47">
        <v>9.8297513999999993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640.37007115499352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4.8398432978885504</v>
      </c>
      <c r="L48">
        <v>312.47373628700586</v>
      </c>
      <c r="M48">
        <v>27.299700546850016</v>
      </c>
      <c r="N48">
        <v>35.24152651994681</v>
      </c>
      <c r="O48">
        <v>0</v>
      </c>
      <c r="P48">
        <v>41.451854552856744</v>
      </c>
      <c r="Q48">
        <v>6.4814971778814119</v>
      </c>
      <c r="R48">
        <v>6.2915502753333339</v>
      </c>
      <c r="S48">
        <v>7.8391631743315511</v>
      </c>
      <c r="T48">
        <v>0</v>
      </c>
      <c r="U48">
        <v>60.433033037940575</v>
      </c>
      <c r="V48">
        <v>4.1692009717411125</v>
      </c>
      <c r="W48">
        <v>13.77278015141394</v>
      </c>
      <c r="X48">
        <v>43.530994936634499</v>
      </c>
      <c r="Y48">
        <v>0</v>
      </c>
      <c r="Z48">
        <v>3.8709544090909094</v>
      </c>
      <c r="AA48">
        <v>0</v>
      </c>
      <c r="AB48">
        <v>7.8183720395417318</v>
      </c>
      <c r="AC48">
        <v>2.8725201630642396</v>
      </c>
      <c r="AD48">
        <v>5.4108038163694685</v>
      </c>
      <c r="AE48">
        <v>14.469208418313697</v>
      </c>
      <c r="AF48">
        <v>0</v>
      </c>
      <c r="AG48">
        <v>12.267149432635222</v>
      </c>
      <c r="AH48">
        <v>6.7456416272330015</v>
      </c>
      <c r="AI48">
        <v>0</v>
      </c>
      <c r="AJ48">
        <v>0</v>
      </c>
      <c r="AK48">
        <v>20.726112347675336</v>
      </c>
      <c r="AL48">
        <v>0</v>
      </c>
      <c r="AM48">
        <v>4.6910233807789004</v>
      </c>
      <c r="AN48">
        <v>0.66605515325659004</v>
      </c>
      <c r="AO48">
        <v>0</v>
      </c>
      <c r="AP48">
        <v>0</v>
      </c>
      <c r="AQ48">
        <v>0</v>
      </c>
      <c r="AR48">
        <v>9.8297513999999993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661.97588457147992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4.8398432978885504</v>
      </c>
      <c r="L49">
        <v>322.14850170791618</v>
      </c>
      <c r="M49">
        <v>27.299700546850016</v>
      </c>
      <c r="N49">
        <v>35.24152651994681</v>
      </c>
      <c r="O49">
        <v>0</v>
      </c>
      <c r="P49">
        <v>41.451854552856744</v>
      </c>
      <c r="Q49">
        <v>6.4814971778814119</v>
      </c>
      <c r="R49">
        <v>6.2915502753333339</v>
      </c>
      <c r="S49">
        <v>7.8391631743315511</v>
      </c>
      <c r="T49">
        <v>0</v>
      </c>
      <c r="U49">
        <v>60.433033037940575</v>
      </c>
      <c r="V49">
        <v>4.1692009717411125</v>
      </c>
      <c r="W49">
        <v>13.77278015141394</v>
      </c>
      <c r="X49">
        <v>43.530994936634499</v>
      </c>
      <c r="Y49">
        <v>0</v>
      </c>
      <c r="Z49">
        <v>3.8709544090909094</v>
      </c>
      <c r="AA49">
        <v>0</v>
      </c>
      <c r="AB49">
        <v>3.9091860197708659</v>
      </c>
      <c r="AC49">
        <v>2.8725201630642396</v>
      </c>
      <c r="AD49">
        <v>5.4108038163694685</v>
      </c>
      <c r="AE49">
        <v>14.469208418313697</v>
      </c>
      <c r="AF49">
        <v>0</v>
      </c>
      <c r="AG49">
        <v>12.267149432635222</v>
      </c>
      <c r="AH49">
        <v>6.7456416272330015</v>
      </c>
      <c r="AI49">
        <v>0</v>
      </c>
      <c r="AJ49">
        <v>0</v>
      </c>
      <c r="AK49">
        <v>20.726112347675336</v>
      </c>
      <c r="AL49">
        <v>0</v>
      </c>
      <c r="AM49">
        <v>4.6910233807789004</v>
      </c>
      <c r="AN49">
        <v>0.66605515325659004</v>
      </c>
      <c r="AO49">
        <v>0</v>
      </c>
      <c r="AP49">
        <v>0</v>
      </c>
      <c r="AQ49">
        <v>0</v>
      </c>
      <c r="AR49">
        <v>9.8297513999999993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667.7414639726195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4.8398432978885504</v>
      </c>
      <c r="L50">
        <v>342.46317256414926</v>
      </c>
      <c r="M50">
        <v>27.299700546850016</v>
      </c>
      <c r="N50">
        <v>35.24152651994681</v>
      </c>
      <c r="O50">
        <v>0</v>
      </c>
      <c r="P50">
        <v>41.451854552856744</v>
      </c>
      <c r="Q50">
        <v>6.4814971778814119</v>
      </c>
      <c r="R50">
        <v>6.2915502753333339</v>
      </c>
      <c r="S50">
        <v>7.8391631743315511</v>
      </c>
      <c r="T50">
        <v>0</v>
      </c>
      <c r="U50">
        <v>60.433033037940575</v>
      </c>
      <c r="V50">
        <v>4.1692009717411125</v>
      </c>
      <c r="W50">
        <v>13.77278015141394</v>
      </c>
      <c r="X50">
        <v>43.530994936634499</v>
      </c>
      <c r="Y50">
        <v>0</v>
      </c>
      <c r="Z50">
        <v>3.8709544090909094</v>
      </c>
      <c r="AA50">
        <v>0</v>
      </c>
      <c r="AB50">
        <v>3.9091860197708659</v>
      </c>
      <c r="AC50">
        <v>2.8725201630642396</v>
      </c>
      <c r="AD50">
        <v>5.4108038163694685</v>
      </c>
      <c r="AE50">
        <v>14.469208418313697</v>
      </c>
      <c r="AF50">
        <v>0</v>
      </c>
      <c r="AG50">
        <v>12.267149432635222</v>
      </c>
      <c r="AH50">
        <v>6.7456416272330015</v>
      </c>
      <c r="AI50">
        <v>0</v>
      </c>
      <c r="AJ50">
        <v>0</v>
      </c>
      <c r="AK50">
        <v>20.726112347675336</v>
      </c>
      <c r="AL50">
        <v>0</v>
      </c>
      <c r="AM50">
        <v>4.6910233807789004</v>
      </c>
      <c r="AN50">
        <v>0.66605515325659004</v>
      </c>
      <c r="AO50">
        <v>0</v>
      </c>
      <c r="AP50">
        <v>0</v>
      </c>
      <c r="AQ50">
        <v>0</v>
      </c>
      <c r="AR50">
        <v>9.8297513999999993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688.05613482885258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4.8398432978885504</v>
      </c>
      <c r="L51">
        <v>353.10569660521321</v>
      </c>
      <c r="M51">
        <v>27.299700546850016</v>
      </c>
      <c r="N51">
        <v>35.24152651994681</v>
      </c>
      <c r="O51">
        <v>0</v>
      </c>
      <c r="P51">
        <v>41.451947929749501</v>
      </c>
      <c r="Q51">
        <v>6.4814971778814119</v>
      </c>
      <c r="R51">
        <v>6.2915502753333339</v>
      </c>
      <c r="S51">
        <v>7.8391631743315511</v>
      </c>
      <c r="T51">
        <v>0</v>
      </c>
      <c r="U51">
        <v>60.433033037940575</v>
      </c>
      <c r="V51">
        <v>4.1676759511609287</v>
      </c>
      <c r="W51">
        <v>13.77278015141394</v>
      </c>
      <c r="X51">
        <v>43.530994936634499</v>
      </c>
      <c r="Y51">
        <v>0</v>
      </c>
      <c r="Z51">
        <v>5.806431613636363</v>
      </c>
      <c r="AA51">
        <v>0</v>
      </c>
      <c r="AB51">
        <v>3.9091860197708659</v>
      </c>
      <c r="AC51">
        <v>2.8725201630642396</v>
      </c>
      <c r="AD51">
        <v>2.7054016506465142</v>
      </c>
      <c r="AE51">
        <v>14.469208418313697</v>
      </c>
      <c r="AF51">
        <v>0</v>
      </c>
      <c r="AG51">
        <v>12.267149432635222</v>
      </c>
      <c r="AH51">
        <v>6.7456416272330015</v>
      </c>
      <c r="AI51">
        <v>0</v>
      </c>
      <c r="AJ51">
        <v>0</v>
      </c>
      <c r="AK51">
        <v>20.726112347675336</v>
      </c>
      <c r="AL51">
        <v>0</v>
      </c>
      <c r="AM51">
        <v>4.6910233807789004</v>
      </c>
      <c r="AN51">
        <v>0.66605515325659004</v>
      </c>
      <c r="AO51">
        <v>0</v>
      </c>
      <c r="AP51">
        <v>0</v>
      </c>
      <c r="AQ51">
        <v>0</v>
      </c>
      <c r="AR51">
        <v>9.8297513999999993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697.92730226505171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4.8398432978885504</v>
      </c>
      <c r="L52">
        <v>353.10569660521321</v>
      </c>
      <c r="M52">
        <v>27.299700546850016</v>
      </c>
      <c r="N52">
        <v>35.24152651994681</v>
      </c>
      <c r="O52">
        <v>0</v>
      </c>
      <c r="P52">
        <v>41.451854552856744</v>
      </c>
      <c r="Q52">
        <v>6.4814971778814119</v>
      </c>
      <c r="R52">
        <v>6.2915502753333339</v>
      </c>
      <c r="S52">
        <v>7.8391631743315511</v>
      </c>
      <c r="T52">
        <v>0</v>
      </c>
      <c r="U52">
        <v>60.433033037940575</v>
      </c>
      <c r="V52">
        <v>4.1676759511609287</v>
      </c>
      <c r="W52">
        <v>13.77278015141394</v>
      </c>
      <c r="X52">
        <v>43.530994936634499</v>
      </c>
      <c r="Y52">
        <v>0</v>
      </c>
      <c r="Z52">
        <v>5.806431613636363</v>
      </c>
      <c r="AA52">
        <v>0</v>
      </c>
      <c r="AB52">
        <v>3.9091860197708659</v>
      </c>
      <c r="AC52">
        <v>2.8725201630642396</v>
      </c>
      <c r="AD52">
        <v>2.7054016506465142</v>
      </c>
      <c r="AE52">
        <v>14.469208418313697</v>
      </c>
      <c r="AF52">
        <v>0</v>
      </c>
      <c r="AG52">
        <v>12.267149432635222</v>
      </c>
      <c r="AH52">
        <v>6.7456416272330015</v>
      </c>
      <c r="AI52">
        <v>0</v>
      </c>
      <c r="AJ52">
        <v>0</v>
      </c>
      <c r="AK52">
        <v>20.726112347675336</v>
      </c>
      <c r="AL52">
        <v>0</v>
      </c>
      <c r="AM52">
        <v>4.6910233807789004</v>
      </c>
      <c r="AN52">
        <v>0.66605515325659004</v>
      </c>
      <c r="AO52">
        <v>0</v>
      </c>
      <c r="AP52">
        <v>0</v>
      </c>
      <c r="AQ52">
        <v>0</v>
      </c>
      <c r="AR52">
        <v>9.8297513999999993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697.92720888815904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4.8398432978885504</v>
      </c>
      <c r="L53">
        <v>353.10569660521321</v>
      </c>
      <c r="M53">
        <v>27.299700546850016</v>
      </c>
      <c r="N53">
        <v>35.24152651994681</v>
      </c>
      <c r="O53">
        <v>0</v>
      </c>
      <c r="P53">
        <v>41.451854552856744</v>
      </c>
      <c r="Q53">
        <v>6.4814971778814119</v>
      </c>
      <c r="R53">
        <v>6.2915502753333339</v>
      </c>
      <c r="S53">
        <v>7.8391631743315511</v>
      </c>
      <c r="T53">
        <v>0</v>
      </c>
      <c r="U53">
        <v>60.433033037940575</v>
      </c>
      <c r="V53">
        <v>4.1676759511609287</v>
      </c>
      <c r="W53">
        <v>13.77278015141394</v>
      </c>
      <c r="X53">
        <v>43.530994936634499</v>
      </c>
      <c r="Y53">
        <v>0</v>
      </c>
      <c r="Z53">
        <v>5.806431613636363</v>
      </c>
      <c r="AA53">
        <v>0</v>
      </c>
      <c r="AB53">
        <v>3.9091860197708659</v>
      </c>
      <c r="AC53">
        <v>2.8725201630642396</v>
      </c>
      <c r="AD53">
        <v>2.7054016506465142</v>
      </c>
      <c r="AE53">
        <v>14.469208418313697</v>
      </c>
      <c r="AF53">
        <v>0</v>
      </c>
      <c r="AG53">
        <v>12.267149432635222</v>
      </c>
      <c r="AH53">
        <v>6.7456416272330015</v>
      </c>
      <c r="AI53">
        <v>0</v>
      </c>
      <c r="AJ53">
        <v>0</v>
      </c>
      <c r="AK53">
        <v>20.726112347675336</v>
      </c>
      <c r="AL53">
        <v>0</v>
      </c>
      <c r="AM53">
        <v>4.6910233807789004</v>
      </c>
      <c r="AN53">
        <v>0.66605515325659004</v>
      </c>
      <c r="AO53">
        <v>0</v>
      </c>
      <c r="AP53">
        <v>0</v>
      </c>
      <c r="AQ53">
        <v>0</v>
      </c>
      <c r="AR53">
        <v>9.8297513999999993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697.92720888815904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4.8398432978885504</v>
      </c>
      <c r="L54">
        <v>342.46317256414926</v>
      </c>
      <c r="M54">
        <v>27.299700546850016</v>
      </c>
      <c r="N54">
        <v>35.24152651994681</v>
      </c>
      <c r="O54">
        <v>0</v>
      </c>
      <c r="P54">
        <v>41.451854552856744</v>
      </c>
      <c r="Q54">
        <v>6.4814971778814119</v>
      </c>
      <c r="R54">
        <v>6.2915502753333339</v>
      </c>
      <c r="S54">
        <v>7.8391631743315511</v>
      </c>
      <c r="T54">
        <v>0</v>
      </c>
      <c r="U54">
        <v>60.433033037940575</v>
      </c>
      <c r="V54">
        <v>4.1676759511609287</v>
      </c>
      <c r="W54">
        <v>13.77278015141394</v>
      </c>
      <c r="X54">
        <v>43.530994936634499</v>
      </c>
      <c r="Y54">
        <v>0</v>
      </c>
      <c r="Z54">
        <v>5.806431613636363</v>
      </c>
      <c r="AA54">
        <v>0</v>
      </c>
      <c r="AB54">
        <v>3.9091860197708659</v>
      </c>
      <c r="AC54">
        <v>2.8725201630642396</v>
      </c>
      <c r="AD54">
        <v>2.7054016506465142</v>
      </c>
      <c r="AE54">
        <v>14.469208418313697</v>
      </c>
      <c r="AF54">
        <v>0</v>
      </c>
      <c r="AG54">
        <v>12.267149432635222</v>
      </c>
      <c r="AH54">
        <v>6.7456416272330015</v>
      </c>
      <c r="AI54">
        <v>0</v>
      </c>
      <c r="AJ54">
        <v>0</v>
      </c>
      <c r="AK54">
        <v>20.726112347675336</v>
      </c>
      <c r="AL54">
        <v>0</v>
      </c>
      <c r="AM54">
        <v>4.6910233807789004</v>
      </c>
      <c r="AN54">
        <v>0.66605515325659004</v>
      </c>
      <c r="AO54">
        <v>0</v>
      </c>
      <c r="AP54">
        <v>0</v>
      </c>
      <c r="AQ54">
        <v>0</v>
      </c>
      <c r="AR54">
        <v>9.8297513999999993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687.28468484709504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4.8398432978885504</v>
      </c>
      <c r="L55">
        <v>262.16954828451532</v>
      </c>
      <c r="M55">
        <v>27.299700546850016</v>
      </c>
      <c r="N55">
        <v>35.24152651994681</v>
      </c>
      <c r="O55">
        <v>0</v>
      </c>
      <c r="P55">
        <v>41.451854552856744</v>
      </c>
      <c r="Q55">
        <v>6.4814971778814119</v>
      </c>
      <c r="R55">
        <v>6.2915502753333339</v>
      </c>
      <c r="S55">
        <v>7.8391631743315511</v>
      </c>
      <c r="T55">
        <v>0</v>
      </c>
      <c r="U55">
        <v>60.433033037940575</v>
      </c>
      <c r="V55">
        <v>4.1676759511609287</v>
      </c>
      <c r="W55">
        <v>13.77278015141394</v>
      </c>
      <c r="X55">
        <v>43.530994936634499</v>
      </c>
      <c r="Y55">
        <v>0</v>
      </c>
      <c r="Z55">
        <v>5.806431613636363</v>
      </c>
      <c r="AA55">
        <v>0</v>
      </c>
      <c r="AB55">
        <v>3.9091860197708659</v>
      </c>
      <c r="AC55">
        <v>2.8725201630642396</v>
      </c>
      <c r="AD55">
        <v>2.7054016506465142</v>
      </c>
      <c r="AE55">
        <v>14.469208418313697</v>
      </c>
      <c r="AF55">
        <v>0</v>
      </c>
      <c r="AG55">
        <v>12.267149432635222</v>
      </c>
      <c r="AH55">
        <v>6.7456416272330015</v>
      </c>
      <c r="AI55">
        <v>0</v>
      </c>
      <c r="AJ55">
        <v>0</v>
      </c>
      <c r="AK55">
        <v>20.726112347675336</v>
      </c>
      <c r="AL55">
        <v>0</v>
      </c>
      <c r="AM55">
        <v>4.6910233807789004</v>
      </c>
      <c r="AN55">
        <v>0.66605515325659004</v>
      </c>
      <c r="AO55">
        <v>0</v>
      </c>
      <c r="AP55">
        <v>0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609.28466916610228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4.8398432978885504</v>
      </c>
      <c r="L56">
        <v>241.85344587936257</v>
      </c>
      <c r="M56">
        <v>27.299700546850016</v>
      </c>
      <c r="N56">
        <v>35.24152651994681</v>
      </c>
      <c r="O56">
        <v>0</v>
      </c>
      <c r="P56">
        <v>41.451854552856744</v>
      </c>
      <c r="Q56">
        <v>6.4814971778814119</v>
      </c>
      <c r="R56">
        <v>6.2915502753333339</v>
      </c>
      <c r="S56">
        <v>7.8391631743315511</v>
      </c>
      <c r="T56">
        <v>0</v>
      </c>
      <c r="U56">
        <v>60.433033037940575</v>
      </c>
      <c r="V56">
        <v>4.1676759511609287</v>
      </c>
      <c r="W56">
        <v>13.77278015141394</v>
      </c>
      <c r="X56">
        <v>43.530994936634499</v>
      </c>
      <c r="Y56">
        <v>0</v>
      </c>
      <c r="Z56">
        <v>5.806431613636363</v>
      </c>
      <c r="AA56">
        <v>0</v>
      </c>
      <c r="AB56">
        <v>3.9091860197708659</v>
      </c>
      <c r="AC56">
        <v>2.8725201630642396</v>
      </c>
      <c r="AD56">
        <v>2.7054016506465142</v>
      </c>
      <c r="AE56">
        <v>14.469208418313697</v>
      </c>
      <c r="AF56">
        <v>0</v>
      </c>
      <c r="AG56">
        <v>12.267149432635222</v>
      </c>
      <c r="AH56">
        <v>13.491282993732671</v>
      </c>
      <c r="AI56">
        <v>0</v>
      </c>
      <c r="AJ56">
        <v>0</v>
      </c>
      <c r="AK56">
        <v>20.726112347675336</v>
      </c>
      <c r="AL56">
        <v>0</v>
      </c>
      <c r="AM56">
        <v>4.6910233807789004</v>
      </c>
      <c r="AN56">
        <v>0.66605515325659004</v>
      </c>
      <c r="AO56">
        <v>0</v>
      </c>
      <c r="AP56">
        <v>0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595.71420812744907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4.8398432978885504</v>
      </c>
      <c r="L57">
        <v>282.48421180633306</v>
      </c>
      <c r="M57">
        <v>27.299700546850016</v>
      </c>
      <c r="N57">
        <v>35.24152651994681</v>
      </c>
      <c r="O57">
        <v>0</v>
      </c>
      <c r="P57">
        <v>41.451854552856744</v>
      </c>
      <c r="Q57">
        <v>6.4814971778814119</v>
      </c>
      <c r="R57">
        <v>6.2915502753333339</v>
      </c>
      <c r="S57">
        <v>7.8391631743315511</v>
      </c>
      <c r="T57">
        <v>0</v>
      </c>
      <c r="U57">
        <v>60.433033037940575</v>
      </c>
      <c r="V57">
        <v>4.1676759511609287</v>
      </c>
      <c r="W57">
        <v>13.77278015141394</v>
      </c>
      <c r="X57">
        <v>43.530994936634499</v>
      </c>
      <c r="Y57">
        <v>0</v>
      </c>
      <c r="Z57">
        <v>3.8709544090909094</v>
      </c>
      <c r="AA57">
        <v>0</v>
      </c>
      <c r="AB57">
        <v>3.9091860197708659</v>
      </c>
      <c r="AC57">
        <v>2.8725201630642396</v>
      </c>
      <c r="AD57">
        <v>2.7054016506465142</v>
      </c>
      <c r="AE57">
        <v>14.469208418313697</v>
      </c>
      <c r="AF57">
        <v>0</v>
      </c>
      <c r="AG57">
        <v>12.267149432635222</v>
      </c>
      <c r="AH57">
        <v>13.491282993732671</v>
      </c>
      <c r="AI57">
        <v>0</v>
      </c>
      <c r="AJ57">
        <v>0</v>
      </c>
      <c r="AK57">
        <v>20.726112347675336</v>
      </c>
      <c r="AL57">
        <v>0</v>
      </c>
      <c r="AM57">
        <v>4.6910233807789004</v>
      </c>
      <c r="AN57">
        <v>0.66605515325659004</v>
      </c>
      <c r="AO57">
        <v>0</v>
      </c>
      <c r="AP57">
        <v>0</v>
      </c>
      <c r="AQ57">
        <v>0</v>
      </c>
      <c r="AR57">
        <v>12.123359998641304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634.40949684987402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4.8398432978885504</v>
      </c>
      <c r="L58">
        <v>332.78970452457224</v>
      </c>
      <c r="M58">
        <v>27.299700546850016</v>
      </c>
      <c r="N58">
        <v>35.24152651994681</v>
      </c>
      <c r="O58">
        <v>0</v>
      </c>
      <c r="P58">
        <v>41.451854552856744</v>
      </c>
      <c r="Q58">
        <v>6.4814971778814119</v>
      </c>
      <c r="R58">
        <v>6.2915502753333339</v>
      </c>
      <c r="S58">
        <v>7.8391631743315511</v>
      </c>
      <c r="T58">
        <v>0</v>
      </c>
      <c r="U58">
        <v>60.433033037940575</v>
      </c>
      <c r="V58">
        <v>4.1676759511609287</v>
      </c>
      <c r="W58">
        <v>13.77278015141394</v>
      </c>
      <c r="X58">
        <v>43.530994936634499</v>
      </c>
      <c r="Y58">
        <v>0</v>
      </c>
      <c r="Z58">
        <v>3.8709544090909094</v>
      </c>
      <c r="AA58">
        <v>0</v>
      </c>
      <c r="AB58">
        <v>3.9091860197708659</v>
      </c>
      <c r="AC58">
        <v>2.8725201630642396</v>
      </c>
      <c r="AD58">
        <v>2.7054016506465142</v>
      </c>
      <c r="AE58">
        <v>14.469208418313697</v>
      </c>
      <c r="AF58">
        <v>0</v>
      </c>
      <c r="AG58">
        <v>12.267149432635222</v>
      </c>
      <c r="AH58">
        <v>20.236924360232344</v>
      </c>
      <c r="AI58">
        <v>0</v>
      </c>
      <c r="AJ58">
        <v>0</v>
      </c>
      <c r="AK58">
        <v>20.726112347675336</v>
      </c>
      <c r="AL58">
        <v>0</v>
      </c>
      <c r="AM58">
        <v>4.6910233807789004</v>
      </c>
      <c r="AN58">
        <v>0.66605515325659004</v>
      </c>
      <c r="AO58">
        <v>0</v>
      </c>
      <c r="AP58">
        <v>0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689.65850978325443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4.8398432978885504</v>
      </c>
      <c r="L59">
        <v>378.25776729457118</v>
      </c>
      <c r="M59">
        <v>27.299700546850016</v>
      </c>
      <c r="N59">
        <v>35.24152651994681</v>
      </c>
      <c r="O59">
        <v>0</v>
      </c>
      <c r="P59">
        <v>41.451854552856744</v>
      </c>
      <c r="Q59">
        <v>6.4814971778814119</v>
      </c>
      <c r="R59">
        <v>6.288639755887421</v>
      </c>
      <c r="S59">
        <v>7.8391631743315511</v>
      </c>
      <c r="T59">
        <v>0</v>
      </c>
      <c r="U59">
        <v>60.433033037940575</v>
      </c>
      <c r="V59">
        <v>4.1673393620309049</v>
      </c>
      <c r="W59">
        <v>13.77278015141394</v>
      </c>
      <c r="X59">
        <v>43.530994936634499</v>
      </c>
      <c r="Y59">
        <v>0</v>
      </c>
      <c r="Z59">
        <v>3.8709544090909094</v>
      </c>
      <c r="AA59">
        <v>0</v>
      </c>
      <c r="AB59">
        <v>3.9091860197708659</v>
      </c>
      <c r="AC59">
        <v>2.8725201630642396</v>
      </c>
      <c r="AD59">
        <v>2.7054016506465142</v>
      </c>
      <c r="AE59">
        <v>14.469208418313697</v>
      </c>
      <c r="AF59">
        <v>0</v>
      </c>
      <c r="AG59">
        <v>12.267149432635222</v>
      </c>
      <c r="AH59">
        <v>20.236924360232344</v>
      </c>
      <c r="AI59">
        <v>0</v>
      </c>
      <c r="AJ59">
        <v>0</v>
      </c>
      <c r="AK59">
        <v>20.726112347675336</v>
      </c>
      <c r="AL59">
        <v>0</v>
      </c>
      <c r="AM59">
        <v>4.6910233807789004</v>
      </c>
      <c r="AN59">
        <v>0.66605515325659004</v>
      </c>
      <c r="AO59">
        <v>0</v>
      </c>
      <c r="AP59">
        <v>0.19009551449875722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735.31342095917626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4.8398432978885504</v>
      </c>
      <c r="L60">
        <v>403.40987432434565</v>
      </c>
      <c r="M60">
        <v>27.299700546850016</v>
      </c>
      <c r="N60">
        <v>35.24152651994681</v>
      </c>
      <c r="O60">
        <v>0</v>
      </c>
      <c r="P60">
        <v>41.451854552856744</v>
      </c>
      <c r="Q60">
        <v>6.4814971778814119</v>
      </c>
      <c r="R60">
        <v>6.2865640911182687</v>
      </c>
      <c r="S60">
        <v>7.8391631743315511</v>
      </c>
      <c r="T60">
        <v>0</v>
      </c>
      <c r="U60">
        <v>60.433033037940575</v>
      </c>
      <c r="V60">
        <v>4.1673393620309049</v>
      </c>
      <c r="W60">
        <v>13.77278015141394</v>
      </c>
      <c r="X60">
        <v>43.530994936634499</v>
      </c>
      <c r="Y60">
        <v>0</v>
      </c>
      <c r="Z60">
        <v>3.8709544090909094</v>
      </c>
      <c r="AA60">
        <v>0</v>
      </c>
      <c r="AB60">
        <v>3.9091860197708659</v>
      </c>
      <c r="AC60">
        <v>2.8725201630642396</v>
      </c>
      <c r="AD60">
        <v>2.7054016506465142</v>
      </c>
      <c r="AE60">
        <v>14.469208418313697</v>
      </c>
      <c r="AF60">
        <v>0</v>
      </c>
      <c r="AG60">
        <v>12.267149432635222</v>
      </c>
      <c r="AH60">
        <v>20.236924360232344</v>
      </c>
      <c r="AI60">
        <v>0</v>
      </c>
      <c r="AJ60">
        <v>0</v>
      </c>
      <c r="AK60">
        <v>20.726112347675336</v>
      </c>
      <c r="AL60">
        <v>0</v>
      </c>
      <c r="AM60">
        <v>4.6910233807789004</v>
      </c>
      <c r="AN60">
        <v>0.66605515325659004</v>
      </c>
      <c r="AO60">
        <v>0</v>
      </c>
      <c r="AP60">
        <v>0.19009551449875722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760.46345232418184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4.8398432978885504</v>
      </c>
      <c r="L61">
        <v>403.40436350515722</v>
      </c>
      <c r="M61">
        <v>23.206549031821599</v>
      </c>
      <c r="N61">
        <v>35.24152651994681</v>
      </c>
      <c r="O61">
        <v>0</v>
      </c>
      <c r="P61">
        <v>41.451854552856744</v>
      </c>
      <c r="Q61">
        <v>6.300517848755284</v>
      </c>
      <c r="R61">
        <v>6.2865640911182687</v>
      </c>
      <c r="S61">
        <v>7.8364683364485987</v>
      </c>
      <c r="T61">
        <v>0</v>
      </c>
      <c r="U61">
        <v>60.433033037940575</v>
      </c>
      <c r="V61">
        <v>4.1673393620309049</v>
      </c>
      <c r="W61">
        <v>13.77278015141394</v>
      </c>
      <c r="X61">
        <v>43.530994936634499</v>
      </c>
      <c r="Y61">
        <v>0</v>
      </c>
      <c r="Z61">
        <v>3.8709544090909094</v>
      </c>
      <c r="AA61">
        <v>0</v>
      </c>
      <c r="AB61">
        <v>3.9091860197708659</v>
      </c>
      <c r="AC61">
        <v>2.8725201630642396</v>
      </c>
      <c r="AD61">
        <v>2.7054016506465142</v>
      </c>
      <c r="AE61">
        <v>14.469208418313697</v>
      </c>
      <c r="AF61">
        <v>0</v>
      </c>
      <c r="AG61">
        <v>12.267149432635222</v>
      </c>
      <c r="AH61">
        <v>20.236924360232344</v>
      </c>
      <c r="AI61">
        <v>0</v>
      </c>
      <c r="AJ61">
        <v>0</v>
      </c>
      <c r="AK61">
        <v>20.726112347675336</v>
      </c>
      <c r="AL61">
        <v>0</v>
      </c>
      <c r="AM61">
        <v>4.6910233807789004</v>
      </c>
      <c r="AN61">
        <v>0.66605515325659004</v>
      </c>
      <c r="AO61">
        <v>0</v>
      </c>
      <c r="AP61">
        <v>0.38019072220381106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756.37121103066067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4.8398432978885504</v>
      </c>
      <c r="L62">
        <v>444.52934085754396</v>
      </c>
      <c r="M62">
        <v>19.111262853469263</v>
      </c>
      <c r="N62">
        <v>35.24152651994681</v>
      </c>
      <c r="O62">
        <v>0</v>
      </c>
      <c r="P62">
        <v>41.451854552856744</v>
      </c>
      <c r="Q62">
        <v>6.4806696098675189</v>
      </c>
      <c r="R62">
        <v>6.2865640911182687</v>
      </c>
      <c r="S62">
        <v>7.8364683364485987</v>
      </c>
      <c r="T62">
        <v>0</v>
      </c>
      <c r="U62">
        <v>60.433033037940575</v>
      </c>
      <c r="V62">
        <v>4.1673393620309049</v>
      </c>
      <c r="W62">
        <v>13.77278015141394</v>
      </c>
      <c r="X62">
        <v>43.530994936634499</v>
      </c>
      <c r="Y62">
        <v>0</v>
      </c>
      <c r="Z62">
        <v>3.8709544090909094</v>
      </c>
      <c r="AA62">
        <v>4.1691612561181435</v>
      </c>
      <c r="AB62">
        <v>3.9091860197708659</v>
      </c>
      <c r="AC62">
        <v>2.8725201630642396</v>
      </c>
      <c r="AD62">
        <v>2.7054016506465142</v>
      </c>
      <c r="AE62">
        <v>14.469208418313697</v>
      </c>
      <c r="AF62">
        <v>0</v>
      </c>
      <c r="AG62">
        <v>12.267149432635222</v>
      </c>
      <c r="AH62">
        <v>20.236924360232344</v>
      </c>
      <c r="AI62">
        <v>0</v>
      </c>
      <c r="AJ62">
        <v>0</v>
      </c>
      <c r="AK62">
        <v>20.726112347675336</v>
      </c>
      <c r="AL62">
        <v>0</v>
      </c>
      <c r="AM62">
        <v>4.6910233807789004</v>
      </c>
      <c r="AN62">
        <v>0.66605515325659004</v>
      </c>
      <c r="AO62">
        <v>0</v>
      </c>
      <c r="AP62">
        <v>0.38019072220381106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797.75021522192549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4.8399216737287114</v>
      </c>
      <c r="L63">
        <v>444.52934085754396</v>
      </c>
      <c r="M63">
        <v>16.32321020099786</v>
      </c>
      <c r="N63">
        <v>35.24152651994681</v>
      </c>
      <c r="O63">
        <v>0</v>
      </c>
      <c r="P63">
        <v>41.451854552856744</v>
      </c>
      <c r="Q63">
        <v>6.4806696098675189</v>
      </c>
      <c r="R63">
        <v>6.2865640911182687</v>
      </c>
      <c r="S63">
        <v>7.8364683364485987</v>
      </c>
      <c r="T63">
        <v>0</v>
      </c>
      <c r="U63">
        <v>60.433033037940575</v>
      </c>
      <c r="V63">
        <v>4.1673393620309049</v>
      </c>
      <c r="W63">
        <v>13.77278015141394</v>
      </c>
      <c r="X63">
        <v>43.530994936634499</v>
      </c>
      <c r="Y63">
        <v>0</v>
      </c>
      <c r="Z63">
        <v>3.8709544090909094</v>
      </c>
      <c r="AA63">
        <v>5.1809753160337548</v>
      </c>
      <c r="AB63">
        <v>3.9091860197708659</v>
      </c>
      <c r="AC63">
        <v>2.8725201630642396</v>
      </c>
      <c r="AD63">
        <v>2.7054016506465142</v>
      </c>
      <c r="AE63">
        <v>14.469208418313697</v>
      </c>
      <c r="AF63">
        <v>0</v>
      </c>
      <c r="AG63">
        <v>12.267149432635222</v>
      </c>
      <c r="AH63">
        <v>20.236924360232344</v>
      </c>
      <c r="AI63">
        <v>0</v>
      </c>
      <c r="AJ63">
        <v>0</v>
      </c>
      <c r="AK63">
        <v>20.726112347675336</v>
      </c>
      <c r="AL63">
        <v>0</v>
      </c>
      <c r="AM63">
        <v>4.6910233807789004</v>
      </c>
      <c r="AN63">
        <v>0.66605515325659004</v>
      </c>
      <c r="AO63">
        <v>0</v>
      </c>
      <c r="AP63">
        <v>2.8514314903065445</v>
      </c>
      <c r="AQ63">
        <v>0</v>
      </c>
      <c r="AR63">
        <v>10.32123884728261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798.44529577331264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4.8399298685758785</v>
      </c>
      <c r="L64">
        <v>444.52934085754396</v>
      </c>
      <c r="M64">
        <v>16.32321020099786</v>
      </c>
      <c r="N64">
        <v>35.24152651994681</v>
      </c>
      <c r="O64">
        <v>0</v>
      </c>
      <c r="P64">
        <v>41.451854552856744</v>
      </c>
      <c r="Q64">
        <v>6.4806696098675189</v>
      </c>
      <c r="R64">
        <v>6.2865640911182687</v>
      </c>
      <c r="S64">
        <v>7.8364683364485987</v>
      </c>
      <c r="T64">
        <v>0</v>
      </c>
      <c r="U64">
        <v>60.433033037940575</v>
      </c>
      <c r="V64">
        <v>4.1673393620309049</v>
      </c>
      <c r="W64">
        <v>13.77278015141394</v>
      </c>
      <c r="X64">
        <v>43.530994936634499</v>
      </c>
      <c r="Y64">
        <v>0</v>
      </c>
      <c r="Z64">
        <v>3.8709544090909094</v>
      </c>
      <c r="AA64">
        <v>8.338322512236287</v>
      </c>
      <c r="AB64">
        <v>3.9091860197708659</v>
      </c>
      <c r="AC64">
        <v>5.7450405821326527</v>
      </c>
      <c r="AD64">
        <v>2.7054016506465142</v>
      </c>
      <c r="AE64">
        <v>14.469208418313697</v>
      </c>
      <c r="AF64">
        <v>0</v>
      </c>
      <c r="AG64">
        <v>12.267149432635222</v>
      </c>
      <c r="AH64">
        <v>20.236924360232344</v>
      </c>
      <c r="AI64">
        <v>0</v>
      </c>
      <c r="AJ64">
        <v>0</v>
      </c>
      <c r="AK64">
        <v>20.726112347675336</v>
      </c>
      <c r="AL64">
        <v>0</v>
      </c>
      <c r="AM64">
        <v>4.6910233807789004</v>
      </c>
      <c r="AN64">
        <v>0.66605515325659004</v>
      </c>
      <c r="AO64">
        <v>0</v>
      </c>
      <c r="AP64">
        <v>2.8514314903065445</v>
      </c>
      <c r="AQ64">
        <v>0</v>
      </c>
      <c r="AR64">
        <v>10.32123884728261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804.47517158343089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9.6739999999999995</v>
      </c>
      <c r="K65">
        <v>9.0599954557782691</v>
      </c>
      <c r="L65">
        <v>444.52934085754396</v>
      </c>
      <c r="M65">
        <v>16.322457596578758</v>
      </c>
      <c r="N65">
        <v>35.24152651994681</v>
      </c>
      <c r="O65">
        <v>0</v>
      </c>
      <c r="P65">
        <v>41.451854552856744</v>
      </c>
      <c r="Q65">
        <v>6.4806696098675189</v>
      </c>
      <c r="R65">
        <v>6.2865640911182687</v>
      </c>
      <c r="S65">
        <v>7.8364683364485987</v>
      </c>
      <c r="T65">
        <v>0</v>
      </c>
      <c r="U65">
        <v>60.433033037940575</v>
      </c>
      <c r="V65">
        <v>4.1673393620309049</v>
      </c>
      <c r="W65">
        <v>13.77278015141394</v>
      </c>
      <c r="X65">
        <v>43.530994936634499</v>
      </c>
      <c r="Y65">
        <v>0</v>
      </c>
      <c r="Z65">
        <v>3.8709544090909094</v>
      </c>
      <c r="AA65">
        <v>8.338322512236287</v>
      </c>
      <c r="AB65">
        <v>7.8183720395417318</v>
      </c>
      <c r="AC65">
        <v>5.7450405821326527</v>
      </c>
      <c r="AD65">
        <v>2.7054016506465142</v>
      </c>
      <c r="AE65">
        <v>14.671777171630486</v>
      </c>
      <c r="AF65">
        <v>0</v>
      </c>
      <c r="AG65">
        <v>12.267149432635222</v>
      </c>
      <c r="AH65">
        <v>20.236924360232344</v>
      </c>
      <c r="AI65">
        <v>0</v>
      </c>
      <c r="AJ65">
        <v>0</v>
      </c>
      <c r="AK65">
        <v>20.726112347675336</v>
      </c>
      <c r="AL65">
        <v>0</v>
      </c>
      <c r="AM65">
        <v>4.6910233807789004</v>
      </c>
      <c r="AN65">
        <v>0.66605515325659004</v>
      </c>
      <c r="AO65">
        <v>0</v>
      </c>
      <c r="AP65">
        <v>2.8514314903065445</v>
      </c>
      <c r="AQ65">
        <v>0</v>
      </c>
      <c r="AR65">
        <v>10.32123884728261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822.48023933930153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9.6739999999999995</v>
      </c>
      <c r="K66">
        <v>9.0599958304356729</v>
      </c>
      <c r="L66">
        <v>444.52934085754396</v>
      </c>
      <c r="M66">
        <v>16.322457596578758</v>
      </c>
      <c r="N66">
        <v>35.24152651994681</v>
      </c>
      <c r="O66">
        <v>0</v>
      </c>
      <c r="P66">
        <v>41.451854552856744</v>
      </c>
      <c r="Q66">
        <v>6.4806696098675189</v>
      </c>
      <c r="R66">
        <v>6.2865640911182687</v>
      </c>
      <c r="S66">
        <v>7.8364683364485987</v>
      </c>
      <c r="T66">
        <v>0</v>
      </c>
      <c r="U66">
        <v>60.433033037940575</v>
      </c>
      <c r="V66">
        <v>4.1673393620309049</v>
      </c>
      <c r="W66">
        <v>13.77278015141394</v>
      </c>
      <c r="X66">
        <v>43.530994936634499</v>
      </c>
      <c r="Y66">
        <v>0</v>
      </c>
      <c r="Z66">
        <v>3.8709544090909094</v>
      </c>
      <c r="AA66">
        <v>8.338322512236287</v>
      </c>
      <c r="AB66">
        <v>7.8183720395417318</v>
      </c>
      <c r="AC66">
        <v>5.7450405821326527</v>
      </c>
      <c r="AD66">
        <v>2.7054016506465142</v>
      </c>
      <c r="AE66">
        <v>14.671777171630486</v>
      </c>
      <c r="AF66">
        <v>0</v>
      </c>
      <c r="AG66">
        <v>12.267149432635222</v>
      </c>
      <c r="AH66">
        <v>20.236924360232344</v>
      </c>
      <c r="AI66">
        <v>0</v>
      </c>
      <c r="AJ66">
        <v>0</v>
      </c>
      <c r="AK66">
        <v>20.726112347675336</v>
      </c>
      <c r="AL66">
        <v>0</v>
      </c>
      <c r="AM66">
        <v>4.6910233807789004</v>
      </c>
      <c r="AN66">
        <v>0.66605515325659004</v>
      </c>
      <c r="AO66">
        <v>0</v>
      </c>
      <c r="AP66">
        <v>0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819.62880822365241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9.6739999999999995</v>
      </c>
      <c r="K67">
        <v>9.0599958304356729</v>
      </c>
      <c r="L67">
        <v>444.52934085754396</v>
      </c>
      <c r="M67">
        <v>16.322457596578758</v>
      </c>
      <c r="N67">
        <v>35.24152651994681</v>
      </c>
      <c r="O67">
        <v>0</v>
      </c>
      <c r="P67">
        <v>41.451854552856744</v>
      </c>
      <c r="Q67">
        <v>6.4806696098675189</v>
      </c>
      <c r="R67">
        <v>6.2865640911182687</v>
      </c>
      <c r="S67">
        <v>7.8364683364485987</v>
      </c>
      <c r="T67">
        <v>0</v>
      </c>
      <c r="U67">
        <v>60.433033037940575</v>
      </c>
      <c r="V67">
        <v>4.1673393620309049</v>
      </c>
      <c r="W67">
        <v>13.77278015141394</v>
      </c>
      <c r="X67">
        <v>43.530994936634499</v>
      </c>
      <c r="Y67">
        <v>0</v>
      </c>
      <c r="Z67">
        <v>1.9354772045454547</v>
      </c>
      <c r="AA67">
        <v>12.50748376835443</v>
      </c>
      <c r="AB67">
        <v>7.8183720395417318</v>
      </c>
      <c r="AC67">
        <v>5.7450405821326527</v>
      </c>
      <c r="AD67">
        <v>2.7054016506465142</v>
      </c>
      <c r="AE67">
        <v>14.671777171630486</v>
      </c>
      <c r="AF67">
        <v>0</v>
      </c>
      <c r="AG67">
        <v>12.267149432635222</v>
      </c>
      <c r="AH67">
        <v>20.236924360232344</v>
      </c>
      <c r="AI67">
        <v>0</v>
      </c>
      <c r="AJ67">
        <v>0</v>
      </c>
      <c r="AK67">
        <v>20.726112347675336</v>
      </c>
      <c r="AL67">
        <v>0</v>
      </c>
      <c r="AM67">
        <v>4.6910233807789004</v>
      </c>
      <c r="AN67">
        <v>0.66605515325659004</v>
      </c>
      <c r="AO67">
        <v>0</v>
      </c>
      <c r="AP67">
        <v>3.8019102899751446E-2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821.90051137812486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9.6739999999999995</v>
      </c>
      <c r="K68">
        <v>9.0599958304356729</v>
      </c>
      <c r="L68">
        <v>444.52934085754396</v>
      </c>
      <c r="M68">
        <v>16.322457596578758</v>
      </c>
      <c r="N68">
        <v>35.24152651994681</v>
      </c>
      <c r="O68">
        <v>0</v>
      </c>
      <c r="P68">
        <v>41.451854552856744</v>
      </c>
      <c r="Q68">
        <v>6.4806696098675189</v>
      </c>
      <c r="R68">
        <v>6.2865640911182687</v>
      </c>
      <c r="S68">
        <v>7.8364683364485987</v>
      </c>
      <c r="T68">
        <v>0</v>
      </c>
      <c r="U68">
        <v>60.433033037940575</v>
      </c>
      <c r="V68">
        <v>4.1673393620309049</v>
      </c>
      <c r="W68">
        <v>13.77278015141394</v>
      </c>
      <c r="X68">
        <v>43.530994936634499</v>
      </c>
      <c r="Y68">
        <v>0</v>
      </c>
      <c r="Z68">
        <v>1.9354772045454547</v>
      </c>
      <c r="AA68">
        <v>12.50748376835443</v>
      </c>
      <c r="AB68">
        <v>7.8183720395417318</v>
      </c>
      <c r="AC68">
        <v>5.7450405821326527</v>
      </c>
      <c r="AD68">
        <v>2.7054016506465142</v>
      </c>
      <c r="AE68">
        <v>14.671777171630486</v>
      </c>
      <c r="AF68">
        <v>0</v>
      </c>
      <c r="AG68">
        <v>12.267149432635222</v>
      </c>
      <c r="AH68">
        <v>20.236924360232344</v>
      </c>
      <c r="AI68">
        <v>0</v>
      </c>
      <c r="AJ68">
        <v>0</v>
      </c>
      <c r="AK68">
        <v>20.726112347675336</v>
      </c>
      <c r="AL68">
        <v>0</v>
      </c>
      <c r="AM68">
        <v>4.6910233807789004</v>
      </c>
      <c r="AN68">
        <v>0.66605515325659004</v>
      </c>
      <c r="AO68">
        <v>0</v>
      </c>
      <c r="AP68">
        <v>3.8019102899751446E-2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821.90051137812486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9.6739999999999995</v>
      </c>
      <c r="K69">
        <v>9.0599904773454938</v>
      </c>
      <c r="L69">
        <v>444.52934085754396</v>
      </c>
      <c r="M69">
        <v>16.322457596578758</v>
      </c>
      <c r="N69">
        <v>35.24152651994681</v>
      </c>
      <c r="O69">
        <v>0</v>
      </c>
      <c r="P69">
        <v>41.451854552856744</v>
      </c>
      <c r="Q69">
        <v>6.4806696098675189</v>
      </c>
      <c r="R69">
        <v>6.2865640911182687</v>
      </c>
      <c r="S69">
        <v>7.8364683364485987</v>
      </c>
      <c r="T69">
        <v>0</v>
      </c>
      <c r="U69">
        <v>60.433033037940575</v>
      </c>
      <c r="V69">
        <v>4.1673393620309049</v>
      </c>
      <c r="W69">
        <v>13.77278015141394</v>
      </c>
      <c r="X69">
        <v>43.530994936634499</v>
      </c>
      <c r="Y69">
        <v>0</v>
      </c>
      <c r="Z69">
        <v>1.9354772045454547</v>
      </c>
      <c r="AA69">
        <v>12.50748376835443</v>
      </c>
      <c r="AB69">
        <v>7.8183720395417318</v>
      </c>
      <c r="AC69">
        <v>5.7450405821326527</v>
      </c>
      <c r="AD69">
        <v>2.7054016506465142</v>
      </c>
      <c r="AE69">
        <v>14.671777171630486</v>
      </c>
      <c r="AF69">
        <v>0</v>
      </c>
      <c r="AG69">
        <v>12.267149432635222</v>
      </c>
      <c r="AH69">
        <v>20.236924360232344</v>
      </c>
      <c r="AI69">
        <v>0</v>
      </c>
      <c r="AJ69">
        <v>0</v>
      </c>
      <c r="AK69">
        <v>20.726112347675336</v>
      </c>
      <c r="AL69">
        <v>0</v>
      </c>
      <c r="AM69">
        <v>4.6910233807789004</v>
      </c>
      <c r="AN69">
        <v>0.66605515325659004</v>
      </c>
      <c r="AO69">
        <v>0</v>
      </c>
      <c r="AP69">
        <v>3.8019102899751446E-2</v>
      </c>
      <c r="AQ69">
        <v>0</v>
      </c>
      <c r="AR69">
        <v>12.123359998641304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823.70262717639343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9.6739999999999995</v>
      </c>
      <c r="K70">
        <v>9.0600346996316716</v>
      </c>
      <c r="L70">
        <v>444.52934085754396</v>
      </c>
      <c r="M70">
        <v>16.322457596578758</v>
      </c>
      <c r="N70">
        <v>35.24152651994681</v>
      </c>
      <c r="O70">
        <v>0</v>
      </c>
      <c r="P70">
        <v>41.451854552856744</v>
      </c>
      <c r="Q70">
        <v>6.4806696098675189</v>
      </c>
      <c r="R70">
        <v>6.2865640911182687</v>
      </c>
      <c r="S70">
        <v>7.8364683364485987</v>
      </c>
      <c r="T70">
        <v>0</v>
      </c>
      <c r="U70">
        <v>60.433033037940575</v>
      </c>
      <c r="V70">
        <v>4.1673393620309049</v>
      </c>
      <c r="W70">
        <v>13.77278015141394</v>
      </c>
      <c r="X70">
        <v>43.530994936634499</v>
      </c>
      <c r="Y70">
        <v>0</v>
      </c>
      <c r="Z70">
        <v>1.9354772045454547</v>
      </c>
      <c r="AA70">
        <v>12.50748376835443</v>
      </c>
      <c r="AB70">
        <v>7.8183720395417318</v>
      </c>
      <c r="AC70">
        <v>5.7450405821326527</v>
      </c>
      <c r="AD70">
        <v>2.7054016506465142</v>
      </c>
      <c r="AE70">
        <v>14.671777171630486</v>
      </c>
      <c r="AF70">
        <v>0</v>
      </c>
      <c r="AG70">
        <v>12.267149432635222</v>
      </c>
      <c r="AH70">
        <v>20.236924360232344</v>
      </c>
      <c r="AI70">
        <v>0</v>
      </c>
      <c r="AJ70">
        <v>0</v>
      </c>
      <c r="AK70">
        <v>20.726112347675336</v>
      </c>
      <c r="AL70">
        <v>0</v>
      </c>
      <c r="AM70">
        <v>4.6910233807789004</v>
      </c>
      <c r="AN70">
        <v>0.66605515325659004</v>
      </c>
      <c r="AO70">
        <v>0</v>
      </c>
      <c r="AP70">
        <v>3.8019102899751446E-2</v>
      </c>
      <c r="AQ70">
        <v>0</v>
      </c>
      <c r="AR70">
        <v>12.123359998641304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823.70267139867951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0.28040563478260877</v>
      </c>
      <c r="K71">
        <v>4.9800322038120406</v>
      </c>
      <c r="L71">
        <v>444.52934085754396</v>
      </c>
      <c r="M71">
        <v>16.322457596578758</v>
      </c>
      <c r="N71">
        <v>35.24152651994681</v>
      </c>
      <c r="O71">
        <v>0</v>
      </c>
      <c r="P71">
        <v>41.451854552856744</v>
      </c>
      <c r="Q71">
        <v>6.4806696098675189</v>
      </c>
      <c r="R71">
        <v>6.2865640911182687</v>
      </c>
      <c r="S71">
        <v>7.8364683364485987</v>
      </c>
      <c r="T71">
        <v>0</v>
      </c>
      <c r="U71">
        <v>60.433033037940575</v>
      </c>
      <c r="V71">
        <v>4.1673393620309049</v>
      </c>
      <c r="W71">
        <v>13.77278015141394</v>
      </c>
      <c r="X71">
        <v>43.530994936634499</v>
      </c>
      <c r="Y71">
        <v>0</v>
      </c>
      <c r="Z71">
        <v>1.9354772045454547</v>
      </c>
      <c r="AA71">
        <v>12.50748376835443</v>
      </c>
      <c r="AB71">
        <v>7.8183720395417318</v>
      </c>
      <c r="AC71">
        <v>5.7450405821326527</v>
      </c>
      <c r="AD71">
        <v>5.0343998621125259</v>
      </c>
      <c r="AE71">
        <v>14.671777171630486</v>
      </c>
      <c r="AF71">
        <v>0</v>
      </c>
      <c r="AG71">
        <v>12.267149432635222</v>
      </c>
      <c r="AH71">
        <v>20.236924360232344</v>
      </c>
      <c r="AI71">
        <v>0</v>
      </c>
      <c r="AJ71">
        <v>0</v>
      </c>
      <c r="AK71">
        <v>20.726112347675336</v>
      </c>
      <c r="AL71">
        <v>0</v>
      </c>
      <c r="AM71">
        <v>4.6910233807789004</v>
      </c>
      <c r="AN71">
        <v>0.66605515325659004</v>
      </c>
      <c r="AO71">
        <v>0</v>
      </c>
      <c r="AP71">
        <v>0.68434354540182252</v>
      </c>
      <c r="AQ71">
        <v>0</v>
      </c>
      <c r="AR71">
        <v>12.123359998641304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813.20439719161084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4.9800008906916222</v>
      </c>
      <c r="L72">
        <v>444.52934085754396</v>
      </c>
      <c r="M72">
        <v>16.322457596578758</v>
      </c>
      <c r="N72">
        <v>35.24152651994681</v>
      </c>
      <c r="O72">
        <v>0</v>
      </c>
      <c r="P72">
        <v>41.451854552856744</v>
      </c>
      <c r="Q72">
        <v>6.4806696098675189</v>
      </c>
      <c r="R72">
        <v>6.2865640911182687</v>
      </c>
      <c r="S72">
        <v>7.8364683364485987</v>
      </c>
      <c r="T72">
        <v>0</v>
      </c>
      <c r="U72">
        <v>60.433033037940575</v>
      </c>
      <c r="V72">
        <v>4.1673393620309049</v>
      </c>
      <c r="W72">
        <v>13.77278015141394</v>
      </c>
      <c r="X72">
        <v>43.530994936634499</v>
      </c>
      <c r="Y72">
        <v>0</v>
      </c>
      <c r="Z72">
        <v>1.9354772045454547</v>
      </c>
      <c r="AA72">
        <v>12.50748376835443</v>
      </c>
      <c r="AB72">
        <v>7.8183720395417318</v>
      </c>
      <c r="AC72">
        <v>5.7450405821326527</v>
      </c>
      <c r="AD72">
        <v>5.4225663594593048</v>
      </c>
      <c r="AE72">
        <v>14.671777171630486</v>
      </c>
      <c r="AF72">
        <v>0</v>
      </c>
      <c r="AG72">
        <v>12.267149432635222</v>
      </c>
      <c r="AH72">
        <v>20.236924360232344</v>
      </c>
      <c r="AI72">
        <v>0</v>
      </c>
      <c r="AJ72">
        <v>0</v>
      </c>
      <c r="AK72">
        <v>20.726112347675336</v>
      </c>
      <c r="AL72">
        <v>0</v>
      </c>
      <c r="AM72">
        <v>4.6910233807789004</v>
      </c>
      <c r="AN72">
        <v>0.66605515325659004</v>
      </c>
      <c r="AO72">
        <v>0</v>
      </c>
      <c r="AP72">
        <v>0.68434354540182252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811.51000558969577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4.9799945954097335</v>
      </c>
      <c r="L73">
        <v>444.53259484814959</v>
      </c>
      <c r="M73">
        <v>16.322457596578758</v>
      </c>
      <c r="N73">
        <v>35.24152651994681</v>
      </c>
      <c r="O73">
        <v>0</v>
      </c>
      <c r="P73">
        <v>41.451854552856744</v>
      </c>
      <c r="Q73">
        <v>6.4806696098675189</v>
      </c>
      <c r="R73">
        <v>6.2865640911182687</v>
      </c>
      <c r="S73">
        <v>7.8364683364485987</v>
      </c>
      <c r="T73">
        <v>0</v>
      </c>
      <c r="U73">
        <v>60.433033037940575</v>
      </c>
      <c r="V73">
        <v>4.1673393620309049</v>
      </c>
      <c r="W73">
        <v>13.77278015141394</v>
      </c>
      <c r="X73">
        <v>43.530994936634499</v>
      </c>
      <c r="Y73">
        <v>0</v>
      </c>
      <c r="Z73">
        <v>1.9354772045454547</v>
      </c>
      <c r="AA73">
        <v>12.50748376835443</v>
      </c>
      <c r="AB73">
        <v>7.8183720395417318</v>
      </c>
      <c r="AC73">
        <v>5.7450405821326527</v>
      </c>
      <c r="AD73">
        <v>5.4233505633370562</v>
      </c>
      <c r="AE73">
        <v>14.671777171630486</v>
      </c>
      <c r="AF73">
        <v>0</v>
      </c>
      <c r="AG73">
        <v>12.267149432635222</v>
      </c>
      <c r="AH73">
        <v>20.236924360232344</v>
      </c>
      <c r="AI73">
        <v>0</v>
      </c>
      <c r="AJ73">
        <v>0</v>
      </c>
      <c r="AK73">
        <v>20.726112347675336</v>
      </c>
      <c r="AL73">
        <v>0</v>
      </c>
      <c r="AM73">
        <v>4.6910233807789004</v>
      </c>
      <c r="AN73">
        <v>0.66605515325659004</v>
      </c>
      <c r="AO73">
        <v>0</v>
      </c>
      <c r="AP73">
        <v>2.9654884922120961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813.79518243570772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4.9799945954097335</v>
      </c>
      <c r="L74">
        <v>444.53259484814959</v>
      </c>
      <c r="M74">
        <v>16.322457596578758</v>
      </c>
      <c r="N74">
        <v>35.24152651994681</v>
      </c>
      <c r="O74">
        <v>0</v>
      </c>
      <c r="P74">
        <v>41.451854552856744</v>
      </c>
      <c r="Q74">
        <v>6.4806696098675189</v>
      </c>
      <c r="R74">
        <v>6.2865640911182687</v>
      </c>
      <c r="S74">
        <v>7.8364683364485987</v>
      </c>
      <c r="T74">
        <v>0</v>
      </c>
      <c r="U74">
        <v>60.433033037940575</v>
      </c>
      <c r="V74">
        <v>4.1673393620309049</v>
      </c>
      <c r="W74">
        <v>13.77278015141394</v>
      </c>
      <c r="X74">
        <v>43.530994936634499</v>
      </c>
      <c r="Y74">
        <v>0</v>
      </c>
      <c r="Z74">
        <v>1.9354772045454547</v>
      </c>
      <c r="AA74">
        <v>12.50748376835443</v>
      </c>
      <c r="AB74">
        <v>7.8183720395417318</v>
      </c>
      <c r="AC74">
        <v>5.7450405821326527</v>
      </c>
      <c r="AD74">
        <v>5.4233505633370562</v>
      </c>
      <c r="AE74">
        <v>14.671777171630486</v>
      </c>
      <c r="AF74">
        <v>0</v>
      </c>
      <c r="AG74">
        <v>12.267149432635222</v>
      </c>
      <c r="AH74">
        <v>20.236924360232344</v>
      </c>
      <c r="AI74">
        <v>0</v>
      </c>
      <c r="AJ74">
        <v>0</v>
      </c>
      <c r="AK74">
        <v>20.726112347675336</v>
      </c>
      <c r="AL74">
        <v>0</v>
      </c>
      <c r="AM74">
        <v>4.6910233807789004</v>
      </c>
      <c r="AN74">
        <v>0.66605515325659004</v>
      </c>
      <c r="AO74">
        <v>0</v>
      </c>
      <c r="AP74">
        <v>2.9654884922120961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813.79518243570772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4.9799945954097335</v>
      </c>
      <c r="L75">
        <v>348.25931352079226</v>
      </c>
      <c r="M75">
        <v>16.322457596578758</v>
      </c>
      <c r="N75">
        <v>35.24152651994681</v>
      </c>
      <c r="O75">
        <v>0</v>
      </c>
      <c r="P75">
        <v>41.451854552856744</v>
      </c>
      <c r="Q75">
        <v>6.4806696098675189</v>
      </c>
      <c r="R75">
        <v>6.2865640911182687</v>
      </c>
      <c r="S75">
        <v>7.8364683364485987</v>
      </c>
      <c r="T75">
        <v>0</v>
      </c>
      <c r="U75">
        <v>60.433033037940575</v>
      </c>
      <c r="V75">
        <v>4.1673393620309049</v>
      </c>
      <c r="W75">
        <v>13.77278015141394</v>
      </c>
      <c r="X75">
        <v>43.530994936634499</v>
      </c>
      <c r="Y75">
        <v>0</v>
      </c>
      <c r="Z75">
        <v>1.9354772045454547</v>
      </c>
      <c r="AA75">
        <v>11.252796799999999</v>
      </c>
      <c r="AB75">
        <v>11.727558059312598</v>
      </c>
      <c r="AC75">
        <v>5.7450405821326527</v>
      </c>
      <c r="AD75">
        <v>5.4233505633370562</v>
      </c>
      <c r="AE75">
        <v>14.671777171630486</v>
      </c>
      <c r="AF75">
        <v>0</v>
      </c>
      <c r="AG75">
        <v>12.267149432635222</v>
      </c>
      <c r="AH75">
        <v>20.236924360232344</v>
      </c>
      <c r="AI75">
        <v>0</v>
      </c>
      <c r="AJ75">
        <v>0</v>
      </c>
      <c r="AK75">
        <v>20.726112347675336</v>
      </c>
      <c r="AL75">
        <v>0</v>
      </c>
      <c r="AM75">
        <v>4.6910233807789004</v>
      </c>
      <c r="AN75">
        <v>0.66605515325659004</v>
      </c>
      <c r="AO75">
        <v>0</v>
      </c>
      <c r="AP75">
        <v>0.30415282319801157</v>
      </c>
      <c r="AQ75">
        <v>0.93499186597208306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718.45005635672476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4.9799945954097335</v>
      </c>
      <c r="L76">
        <v>324.08246937115308</v>
      </c>
      <c r="M76">
        <v>16.322457596578758</v>
      </c>
      <c r="N76">
        <v>35.24152651994681</v>
      </c>
      <c r="O76">
        <v>0</v>
      </c>
      <c r="P76">
        <v>41.451854552856744</v>
      </c>
      <c r="Q76">
        <v>6.4806696098675189</v>
      </c>
      <c r="R76">
        <v>6.2865640911182687</v>
      </c>
      <c r="S76">
        <v>7.8364683364485987</v>
      </c>
      <c r="T76">
        <v>0</v>
      </c>
      <c r="U76">
        <v>60.433033037940575</v>
      </c>
      <c r="V76">
        <v>4.1673393620309049</v>
      </c>
      <c r="W76">
        <v>13.77278015141394</v>
      </c>
      <c r="X76">
        <v>43.530994936634499</v>
      </c>
      <c r="Y76">
        <v>0</v>
      </c>
      <c r="Z76">
        <v>1.9354772045454547</v>
      </c>
      <c r="AA76">
        <v>11.252796799999999</v>
      </c>
      <c r="AB76">
        <v>11.727558059312598</v>
      </c>
      <c r="AC76">
        <v>5.7450405821326527</v>
      </c>
      <c r="AD76">
        <v>5.4233505633370562</v>
      </c>
      <c r="AE76">
        <v>14.671777171630486</v>
      </c>
      <c r="AF76">
        <v>2.3411079623401223</v>
      </c>
      <c r="AG76">
        <v>12.267149432635222</v>
      </c>
      <c r="AH76">
        <v>27.769557475878081</v>
      </c>
      <c r="AI76">
        <v>0</v>
      </c>
      <c r="AJ76">
        <v>0</v>
      </c>
      <c r="AK76">
        <v>20.726112347675336</v>
      </c>
      <c r="AL76">
        <v>0</v>
      </c>
      <c r="AM76">
        <v>4.6910233807789004</v>
      </c>
      <c r="AN76">
        <v>0.66605515325659004</v>
      </c>
      <c r="AO76">
        <v>0</v>
      </c>
      <c r="AP76">
        <v>0.30415282319801157</v>
      </c>
      <c r="AQ76">
        <v>4.4879618785132926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707.6999232976126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5.0699954812982284</v>
      </c>
      <c r="L77">
        <v>324.08200300000004</v>
      </c>
      <c r="M77">
        <v>16.322457596578758</v>
      </c>
      <c r="N77">
        <v>35.24152651994681</v>
      </c>
      <c r="O77">
        <v>0</v>
      </c>
      <c r="P77">
        <v>41.451854552856744</v>
      </c>
      <c r="Q77">
        <v>6.4806696098675189</v>
      </c>
      <c r="R77">
        <v>6.2865640911182687</v>
      </c>
      <c r="S77">
        <v>7.8364683364485987</v>
      </c>
      <c r="T77">
        <v>0</v>
      </c>
      <c r="U77">
        <v>60.433033037940575</v>
      </c>
      <c r="V77">
        <v>4.1673393620309049</v>
      </c>
      <c r="W77">
        <v>13.77278015141394</v>
      </c>
      <c r="X77">
        <v>43.530994936634499</v>
      </c>
      <c r="Y77">
        <v>0</v>
      </c>
      <c r="Z77">
        <v>1.9354772045454547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2.3411079623401223</v>
      </c>
      <c r="AG77">
        <v>12.267149432635222</v>
      </c>
      <c r="AH77">
        <v>34.711946910030939</v>
      </c>
      <c r="AI77">
        <v>0.94466632541305984</v>
      </c>
      <c r="AJ77">
        <v>0</v>
      </c>
      <c r="AK77">
        <v>20.726112347675336</v>
      </c>
      <c r="AL77">
        <v>0</v>
      </c>
      <c r="AM77">
        <v>4.6910233807789004</v>
      </c>
      <c r="AN77">
        <v>0.66605515325659004</v>
      </c>
      <c r="AO77">
        <v>0</v>
      </c>
      <c r="AP77">
        <v>0.30415282319801157</v>
      </c>
      <c r="AQ77">
        <v>7.2368389445404455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725.27296567117492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4.9800025892116198</v>
      </c>
      <c r="L78">
        <v>420.81950120273501</v>
      </c>
      <c r="M78">
        <v>18.16132543282626</v>
      </c>
      <c r="N78">
        <v>35.24152651994681</v>
      </c>
      <c r="O78">
        <v>0</v>
      </c>
      <c r="P78">
        <v>41.451854552856744</v>
      </c>
      <c r="Q78">
        <v>6.4806696098675189</v>
      </c>
      <c r="R78">
        <v>6.2865640911182687</v>
      </c>
      <c r="S78">
        <v>7.8364683364485987</v>
      </c>
      <c r="T78">
        <v>0</v>
      </c>
      <c r="U78">
        <v>60.433033037940575</v>
      </c>
      <c r="V78">
        <v>4.1673393620309049</v>
      </c>
      <c r="W78">
        <v>13.77278015141394</v>
      </c>
      <c r="X78">
        <v>43.530994936634499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2.3411079623401223</v>
      </c>
      <c r="AG78">
        <v>12.267149432635222</v>
      </c>
      <c r="AH78">
        <v>41.654336344183797</v>
      </c>
      <c r="AI78">
        <v>1.8893321388146265</v>
      </c>
      <c r="AJ78">
        <v>0</v>
      </c>
      <c r="AK78">
        <v>20.726112347675336</v>
      </c>
      <c r="AL78">
        <v>0</v>
      </c>
      <c r="AM78">
        <v>4.6910233807789004</v>
      </c>
      <c r="AN78">
        <v>0.66605515325659004</v>
      </c>
      <c r="AO78">
        <v>0</v>
      </c>
      <c r="AP78">
        <v>2.4332213584092788</v>
      </c>
      <c r="AQ78">
        <v>9.7239176864687593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843.55806476172017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9.050028841895708</v>
      </c>
      <c r="L79">
        <v>401.75594189753622</v>
      </c>
      <c r="M79">
        <v>22.050744209311528</v>
      </c>
      <c r="N79">
        <v>35.24152651994681</v>
      </c>
      <c r="O79">
        <v>0</v>
      </c>
      <c r="P79">
        <v>41.451854552856744</v>
      </c>
      <c r="Q79">
        <v>6.6992679334916865</v>
      </c>
      <c r="R79">
        <v>6.2865640911182687</v>
      </c>
      <c r="S79">
        <v>8.0462836158192115</v>
      </c>
      <c r="T79">
        <v>0</v>
      </c>
      <c r="U79">
        <v>60.433033037940575</v>
      </c>
      <c r="V79">
        <v>4.1673393620309049</v>
      </c>
      <c r="W79">
        <v>13.77278015141394</v>
      </c>
      <c r="X79">
        <v>43.530994936634499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2.3411079623401223</v>
      </c>
      <c r="AG79">
        <v>12.267149432635222</v>
      </c>
      <c r="AH79">
        <v>41.654336344183797</v>
      </c>
      <c r="AI79">
        <v>9.7066332498114036</v>
      </c>
      <c r="AJ79">
        <v>0</v>
      </c>
      <c r="AK79">
        <v>20.726112347675336</v>
      </c>
      <c r="AL79">
        <v>0</v>
      </c>
      <c r="AM79">
        <v>4.6910233807789004</v>
      </c>
      <c r="AN79">
        <v>0.66605515325659004</v>
      </c>
      <c r="AO79">
        <v>0</v>
      </c>
      <c r="AP79">
        <v>2.4332213584092788</v>
      </c>
      <c r="AQ79">
        <v>9.7239176864687593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840.69966519968216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9.050028841895708</v>
      </c>
      <c r="L80">
        <v>401.75594189753622</v>
      </c>
      <c r="M80">
        <v>26.168936434434436</v>
      </c>
      <c r="N80">
        <v>35.24152651994681</v>
      </c>
      <c r="O80">
        <v>0</v>
      </c>
      <c r="P80">
        <v>41.451854552856744</v>
      </c>
      <c r="Q80">
        <v>6.4810118538342758</v>
      </c>
      <c r="R80">
        <v>6.2865640911182687</v>
      </c>
      <c r="S80">
        <v>7.837313670949027</v>
      </c>
      <c r="T80">
        <v>0</v>
      </c>
      <c r="U80">
        <v>60.433033037940575</v>
      </c>
      <c r="V80">
        <v>4.1673393620309049</v>
      </c>
      <c r="W80">
        <v>13.77278015141394</v>
      </c>
      <c r="X80">
        <v>43.530994936634499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2.3411079623401223</v>
      </c>
      <c r="AG80">
        <v>12.267149432635222</v>
      </c>
      <c r="AH80">
        <v>41.654336344183797</v>
      </c>
      <c r="AI80">
        <v>9.7066332498114036</v>
      </c>
      <c r="AJ80">
        <v>0</v>
      </c>
      <c r="AK80">
        <v>20.726112347675336</v>
      </c>
      <c r="AL80">
        <v>0</v>
      </c>
      <c r="AM80">
        <v>4.6910233807789004</v>
      </c>
      <c r="AN80">
        <v>0.66605515325659004</v>
      </c>
      <c r="AO80">
        <v>0</v>
      </c>
      <c r="AP80">
        <v>2.4332213584092788</v>
      </c>
      <c r="AQ80">
        <v>9.7239176864687593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844.39063140027747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9.050028841895708</v>
      </c>
      <c r="L81">
        <v>401.75594189753622</v>
      </c>
      <c r="M81">
        <v>27.299700546850016</v>
      </c>
      <c r="N81">
        <v>35.24152651994681</v>
      </c>
      <c r="O81">
        <v>0</v>
      </c>
      <c r="P81">
        <v>39.620597714285708</v>
      </c>
      <c r="Q81">
        <v>6.4810118538342758</v>
      </c>
      <c r="R81">
        <v>6.2865640911182687</v>
      </c>
      <c r="S81">
        <v>7.837313670949027</v>
      </c>
      <c r="T81">
        <v>0</v>
      </c>
      <c r="U81">
        <v>61.349913794629458</v>
      </c>
      <c r="V81">
        <v>4.1673393620309049</v>
      </c>
      <c r="W81">
        <v>13.77278015141394</v>
      </c>
      <c r="X81">
        <v>43.530994936634499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2.3411079623401223</v>
      </c>
      <c r="AG81">
        <v>12.267149432635222</v>
      </c>
      <c r="AH81">
        <v>41.654336344183797</v>
      </c>
      <c r="AI81">
        <v>9.7066332498114036</v>
      </c>
      <c r="AJ81">
        <v>0</v>
      </c>
      <c r="AK81">
        <v>20.726112347675336</v>
      </c>
      <c r="AL81">
        <v>0</v>
      </c>
      <c r="AM81">
        <v>4.6910233807789004</v>
      </c>
      <c r="AN81">
        <v>0.66605515325659004</v>
      </c>
      <c r="AO81">
        <v>0</v>
      </c>
      <c r="AP81">
        <v>1.2926488850041427</v>
      </c>
      <c r="AQ81">
        <v>9.7239176864687593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843.46644695740576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9.050028841895708</v>
      </c>
      <c r="L82">
        <v>401.75594189753622</v>
      </c>
      <c r="M82">
        <v>27.299700546850016</v>
      </c>
      <c r="N82">
        <v>35.24152651994681</v>
      </c>
      <c r="O82">
        <v>0</v>
      </c>
      <c r="P82">
        <v>39.620597714285708</v>
      </c>
      <c r="Q82">
        <v>6.4810118538342758</v>
      </c>
      <c r="R82">
        <v>6.2865640911182687</v>
      </c>
      <c r="S82">
        <v>7.837313670949027</v>
      </c>
      <c r="T82">
        <v>0</v>
      </c>
      <c r="U82">
        <v>61.432991532720457</v>
      </c>
      <c r="V82">
        <v>4.1673393620309049</v>
      </c>
      <c r="W82">
        <v>13.77278015141394</v>
      </c>
      <c r="X82">
        <v>43.530994936634499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2.3411079623401223</v>
      </c>
      <c r="AG82">
        <v>12.267149432635222</v>
      </c>
      <c r="AH82">
        <v>41.654336344183797</v>
      </c>
      <c r="AI82">
        <v>9.7066332498114036</v>
      </c>
      <c r="AJ82">
        <v>0</v>
      </c>
      <c r="AK82">
        <v>20.726112347675336</v>
      </c>
      <c r="AL82">
        <v>0</v>
      </c>
      <c r="AM82">
        <v>4.6910233807789004</v>
      </c>
      <c r="AN82">
        <v>0.66605515325659004</v>
      </c>
      <c r="AO82">
        <v>0</v>
      </c>
      <c r="AP82">
        <v>1.2926488850041427</v>
      </c>
      <c r="AQ82">
        <v>9.7239176864687593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843.54952469549687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9.050028841895708</v>
      </c>
      <c r="L83">
        <v>401.75594189753622</v>
      </c>
      <c r="M83">
        <v>27.299700546850016</v>
      </c>
      <c r="N83">
        <v>35.24152651994681</v>
      </c>
      <c r="O83">
        <v>0</v>
      </c>
      <c r="P83">
        <v>39.620597714285708</v>
      </c>
      <c r="Q83">
        <v>6.4806696098675189</v>
      </c>
      <c r="R83">
        <v>6.2865640911182687</v>
      </c>
      <c r="S83">
        <v>7.8364683364485987</v>
      </c>
      <c r="T83">
        <v>0</v>
      </c>
      <c r="U83">
        <v>61.432991532720457</v>
      </c>
      <c r="V83">
        <v>4.1673393620309049</v>
      </c>
      <c r="W83">
        <v>13.77278015141394</v>
      </c>
      <c r="X83">
        <v>43.530994936634499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2.3411079623401223</v>
      </c>
      <c r="AG83">
        <v>12.267149432635222</v>
      </c>
      <c r="AH83">
        <v>41.654336344183797</v>
      </c>
      <c r="AI83">
        <v>9.7066332498114036</v>
      </c>
      <c r="AJ83">
        <v>0</v>
      </c>
      <c r="AK83">
        <v>20.726112347675336</v>
      </c>
      <c r="AL83">
        <v>0</v>
      </c>
      <c r="AM83">
        <v>4.6910233807789004</v>
      </c>
      <c r="AN83">
        <v>0.66605515325659004</v>
      </c>
      <c r="AO83">
        <v>0</v>
      </c>
      <c r="AP83">
        <v>1.2926488850041427</v>
      </c>
      <c r="AQ83">
        <v>9.7239176864687593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843.54833711702975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9.050028841895708</v>
      </c>
      <c r="L84">
        <v>401.75594189753622</v>
      </c>
      <c r="M84">
        <v>27.299700546850016</v>
      </c>
      <c r="N84">
        <v>35.24152651994681</v>
      </c>
      <c r="O84">
        <v>0</v>
      </c>
      <c r="P84">
        <v>39.620597714285708</v>
      </c>
      <c r="Q84">
        <v>6.4806696098675189</v>
      </c>
      <c r="R84">
        <v>6.2865640911182687</v>
      </c>
      <c r="S84">
        <v>7.8364683364485987</v>
      </c>
      <c r="T84">
        <v>0</v>
      </c>
      <c r="U84">
        <v>61.432991532720457</v>
      </c>
      <c r="V84">
        <v>4.1673393620309049</v>
      </c>
      <c r="W84">
        <v>13.77278015141394</v>
      </c>
      <c r="X84">
        <v>43.530994936634499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2.3411079623401223</v>
      </c>
      <c r="AG84">
        <v>12.267149432635222</v>
      </c>
      <c r="AH84">
        <v>41.654336344183797</v>
      </c>
      <c r="AI84">
        <v>9.7066332498114036</v>
      </c>
      <c r="AJ84">
        <v>0</v>
      </c>
      <c r="AK84">
        <v>20.726112347675336</v>
      </c>
      <c r="AL84">
        <v>0</v>
      </c>
      <c r="AM84">
        <v>4.6910233807789004</v>
      </c>
      <c r="AN84">
        <v>0.66605515325659004</v>
      </c>
      <c r="AO84">
        <v>0</v>
      </c>
      <c r="AP84">
        <v>1.2926488850041427</v>
      </c>
      <c r="AQ84">
        <v>9.7239176864687593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843.54833711702975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9.050028841895708</v>
      </c>
      <c r="L85">
        <v>401.75594189753622</v>
      </c>
      <c r="M85">
        <v>27.299700546850016</v>
      </c>
      <c r="N85">
        <v>35.24152651994681</v>
      </c>
      <c r="O85">
        <v>0</v>
      </c>
      <c r="P85">
        <v>39.620597714285708</v>
      </c>
      <c r="Q85">
        <v>6.4806696098675189</v>
      </c>
      <c r="R85">
        <v>6.2865640911182687</v>
      </c>
      <c r="S85">
        <v>7.8364683364485987</v>
      </c>
      <c r="T85">
        <v>0</v>
      </c>
      <c r="U85">
        <v>61.432991532720457</v>
      </c>
      <c r="V85">
        <v>4.1673393620309049</v>
      </c>
      <c r="W85">
        <v>13.77278015141394</v>
      </c>
      <c r="X85">
        <v>43.530994936634499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2.3411079623401223</v>
      </c>
      <c r="AG85">
        <v>12.267149432635222</v>
      </c>
      <c r="AH85">
        <v>41.654336344183797</v>
      </c>
      <c r="AI85">
        <v>1.5114658646551491</v>
      </c>
      <c r="AJ85">
        <v>0</v>
      </c>
      <c r="AK85">
        <v>20.726112347675336</v>
      </c>
      <c r="AL85">
        <v>0</v>
      </c>
      <c r="AM85">
        <v>4.6910233807789004</v>
      </c>
      <c r="AN85">
        <v>0.66605515325659004</v>
      </c>
      <c r="AO85">
        <v>0</v>
      </c>
      <c r="AP85">
        <v>1.5968014014084508</v>
      </c>
      <c r="AQ85">
        <v>9.7239176864687593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835.65732224827786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9.050028841895708</v>
      </c>
      <c r="L86">
        <v>401.75594189753622</v>
      </c>
      <c r="M86">
        <v>27.299700546850016</v>
      </c>
      <c r="N86">
        <v>35.24152651994681</v>
      </c>
      <c r="O86">
        <v>0</v>
      </c>
      <c r="P86">
        <v>39.620597714285708</v>
      </c>
      <c r="Q86">
        <v>6.4806696098675189</v>
      </c>
      <c r="R86">
        <v>6.2865640911182687</v>
      </c>
      <c r="S86">
        <v>7.8364683364485987</v>
      </c>
      <c r="T86">
        <v>0</v>
      </c>
      <c r="U86">
        <v>61.432991532720457</v>
      </c>
      <c r="V86">
        <v>4.1673393620309049</v>
      </c>
      <c r="W86">
        <v>13.77278015141394</v>
      </c>
      <c r="X86">
        <v>43.530994936634499</v>
      </c>
      <c r="Y86">
        <v>0</v>
      </c>
      <c r="Z86">
        <v>3.8709544090909094</v>
      </c>
      <c r="AA86">
        <v>12.50748376835443</v>
      </c>
      <c r="AB86">
        <v>11.727558059312598</v>
      </c>
      <c r="AC86">
        <v>8.6262536228816753</v>
      </c>
      <c r="AD86">
        <v>5.4233505633370562</v>
      </c>
      <c r="AE86">
        <v>14.671777171630486</v>
      </c>
      <c r="AF86">
        <v>2.3411079623401223</v>
      </c>
      <c r="AG86">
        <v>12.267149432635222</v>
      </c>
      <c r="AH86">
        <v>34.711946910030939</v>
      </c>
      <c r="AI86">
        <v>0.94466632541305984</v>
      </c>
      <c r="AJ86">
        <v>0</v>
      </c>
      <c r="AK86">
        <v>20.726112347675336</v>
      </c>
      <c r="AL86">
        <v>0</v>
      </c>
      <c r="AM86">
        <v>4.6910233807789004</v>
      </c>
      <c r="AN86">
        <v>0.66605515325659004</v>
      </c>
      <c r="AO86">
        <v>0</v>
      </c>
      <c r="AP86">
        <v>0</v>
      </c>
      <c r="AQ86">
        <v>9.7239176864687593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818.47961063493437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9.0499953706486167</v>
      </c>
      <c r="L87">
        <v>415.30263277812742</v>
      </c>
      <c r="M87">
        <v>27.299700546850016</v>
      </c>
      <c r="N87">
        <v>35.24152651994681</v>
      </c>
      <c r="O87">
        <v>0</v>
      </c>
      <c r="P87">
        <v>39.620597714285708</v>
      </c>
      <c r="Q87">
        <v>6.4806696098675189</v>
      </c>
      <c r="R87">
        <v>6.2865640911182687</v>
      </c>
      <c r="S87">
        <v>7.8364683364485987</v>
      </c>
      <c r="T87">
        <v>0</v>
      </c>
      <c r="U87">
        <v>61.432991532720457</v>
      </c>
      <c r="V87">
        <v>4.1673393620309049</v>
      </c>
      <c r="W87">
        <v>13.77278015141394</v>
      </c>
      <c r="X87">
        <v>43.530994936634499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5.4233505633370562</v>
      </c>
      <c r="AE87">
        <v>14.671777171630486</v>
      </c>
      <c r="AF87">
        <v>2.3411079623401223</v>
      </c>
      <c r="AG87">
        <v>12.267149432635222</v>
      </c>
      <c r="AH87">
        <v>34.711946910030939</v>
      </c>
      <c r="AI87">
        <v>0</v>
      </c>
      <c r="AJ87">
        <v>0</v>
      </c>
      <c r="AK87">
        <v>20.726112347675336</v>
      </c>
      <c r="AL87">
        <v>0</v>
      </c>
      <c r="AM87">
        <v>4.6910233807789004</v>
      </c>
      <c r="AN87">
        <v>0.66605515325659004</v>
      </c>
      <c r="AO87">
        <v>0</v>
      </c>
      <c r="AP87">
        <v>0</v>
      </c>
      <c r="AQ87">
        <v>9.7239176864687593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833.01707892341074</v>
      </c>
    </row>
    <row r="88" spans="1:117">
      <c r="A88" t="s">
        <v>130</v>
      </c>
      <c r="B88">
        <v>0</v>
      </c>
      <c r="C88">
        <v>0</v>
      </c>
      <c r="D88">
        <v>11.529086</v>
      </c>
      <c r="E88">
        <v>0</v>
      </c>
      <c r="F88">
        <v>0</v>
      </c>
      <c r="G88">
        <v>18.856657999999999</v>
      </c>
      <c r="H88">
        <v>0</v>
      </c>
      <c r="I88">
        <v>0</v>
      </c>
      <c r="J88">
        <v>20.3154</v>
      </c>
      <c r="K88">
        <v>9.0499953706486167</v>
      </c>
      <c r="L88">
        <v>415.30263277812742</v>
      </c>
      <c r="M88">
        <v>27.299700546850016</v>
      </c>
      <c r="N88">
        <v>35.24152651994681</v>
      </c>
      <c r="O88">
        <v>0</v>
      </c>
      <c r="P88">
        <v>39.620597714285708</v>
      </c>
      <c r="Q88">
        <v>6.4806696098675189</v>
      </c>
      <c r="R88">
        <v>6.2865640911182687</v>
      </c>
      <c r="S88">
        <v>7.8364683364485987</v>
      </c>
      <c r="T88">
        <v>0</v>
      </c>
      <c r="U88">
        <v>61.432991532720457</v>
      </c>
      <c r="V88">
        <v>4.1673393620309049</v>
      </c>
      <c r="W88">
        <v>13.77278015141394</v>
      </c>
      <c r="X88">
        <v>43.530994936634499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5.4233505633370562</v>
      </c>
      <c r="AE88">
        <v>14.671777171630486</v>
      </c>
      <c r="AF88">
        <v>2.3411079623401223</v>
      </c>
      <c r="AG88">
        <v>12.267149432635222</v>
      </c>
      <c r="AH88">
        <v>34.711946910030939</v>
      </c>
      <c r="AI88">
        <v>0</v>
      </c>
      <c r="AJ88">
        <v>0</v>
      </c>
      <c r="AK88">
        <v>20.726112347675336</v>
      </c>
      <c r="AL88">
        <v>0</v>
      </c>
      <c r="AM88">
        <v>4.6910233807789004</v>
      </c>
      <c r="AN88">
        <v>0.66605515325659004</v>
      </c>
      <c r="AO88">
        <v>0</v>
      </c>
      <c r="AP88">
        <v>0</v>
      </c>
      <c r="AQ88">
        <v>9.7239176864687593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883.71822292341062</v>
      </c>
    </row>
    <row r="89" spans="1:117">
      <c r="A89" t="s">
        <v>131</v>
      </c>
      <c r="B89">
        <v>0</v>
      </c>
      <c r="C89">
        <v>0</v>
      </c>
      <c r="D89">
        <v>11.91997910438247</v>
      </c>
      <c r="E89">
        <v>0</v>
      </c>
      <c r="F89">
        <v>0</v>
      </c>
      <c r="G89">
        <v>18.822894999999999</v>
      </c>
      <c r="H89">
        <v>0</v>
      </c>
      <c r="I89">
        <v>0</v>
      </c>
      <c r="J89">
        <v>23.425784</v>
      </c>
      <c r="K89">
        <v>9.0499953706486167</v>
      </c>
      <c r="L89">
        <v>401.76293299999998</v>
      </c>
      <c r="M89">
        <v>27.299700546850016</v>
      </c>
      <c r="N89">
        <v>35.24152651994681</v>
      </c>
      <c r="O89">
        <v>0</v>
      </c>
      <c r="P89">
        <v>39.620597714285708</v>
      </c>
      <c r="Q89">
        <v>6.4806696098675189</v>
      </c>
      <c r="R89">
        <v>6.2865640911182687</v>
      </c>
      <c r="S89">
        <v>7.8364683364485987</v>
      </c>
      <c r="T89">
        <v>0</v>
      </c>
      <c r="U89">
        <v>61.432991532720457</v>
      </c>
      <c r="V89">
        <v>4.1673393620309049</v>
      </c>
      <c r="W89">
        <v>13.77278015141394</v>
      </c>
      <c r="X89">
        <v>43.530994936634499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5.4233505633370562</v>
      </c>
      <c r="AE89">
        <v>14.671777171630486</v>
      </c>
      <c r="AF89">
        <v>2.3411079623401223</v>
      </c>
      <c r="AG89">
        <v>12.267149432635222</v>
      </c>
      <c r="AH89">
        <v>34.711946910030939</v>
      </c>
      <c r="AI89">
        <v>0</v>
      </c>
      <c r="AJ89">
        <v>0</v>
      </c>
      <c r="AK89">
        <v>20.726112347675336</v>
      </c>
      <c r="AL89">
        <v>0</v>
      </c>
      <c r="AM89">
        <v>4.6910233807789004</v>
      </c>
      <c r="AN89">
        <v>0.66605515325659004</v>
      </c>
      <c r="AO89">
        <v>0</v>
      </c>
      <c r="AP89">
        <v>0</v>
      </c>
      <c r="AQ89">
        <v>9.7239176864687593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873.6460372496656</v>
      </c>
    </row>
    <row r="90" spans="1:117">
      <c r="A90" t="s">
        <v>132</v>
      </c>
      <c r="B90">
        <v>0</v>
      </c>
      <c r="C90">
        <v>0</v>
      </c>
      <c r="D90">
        <v>11.91997910438247</v>
      </c>
      <c r="E90">
        <v>0</v>
      </c>
      <c r="F90">
        <v>0</v>
      </c>
      <c r="G90">
        <v>18.822894999999999</v>
      </c>
      <c r="H90">
        <v>0</v>
      </c>
      <c r="I90">
        <v>0</v>
      </c>
      <c r="J90">
        <v>23.425784</v>
      </c>
      <c r="K90">
        <v>9.0499953706486167</v>
      </c>
      <c r="L90">
        <v>401.76293299999998</v>
      </c>
      <c r="M90">
        <v>27.299700546850016</v>
      </c>
      <c r="N90">
        <v>35.24152651994681</v>
      </c>
      <c r="O90">
        <v>0</v>
      </c>
      <c r="P90">
        <v>39.620597714285708</v>
      </c>
      <c r="Q90">
        <v>6.4806696098675189</v>
      </c>
      <c r="R90">
        <v>6.2865640911182687</v>
      </c>
      <c r="S90">
        <v>7.8364683364485987</v>
      </c>
      <c r="T90">
        <v>0</v>
      </c>
      <c r="U90">
        <v>61.432991532720457</v>
      </c>
      <c r="V90">
        <v>4.1673393620309049</v>
      </c>
      <c r="W90">
        <v>13.77278015141394</v>
      </c>
      <c r="X90">
        <v>43.530994936634499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2.3411079623401223</v>
      </c>
      <c r="AG90">
        <v>12.267149432635222</v>
      </c>
      <c r="AH90">
        <v>41.654336344183797</v>
      </c>
      <c r="AI90">
        <v>0</v>
      </c>
      <c r="AJ90">
        <v>0</v>
      </c>
      <c r="AK90">
        <v>20.726112347675336</v>
      </c>
      <c r="AL90">
        <v>0</v>
      </c>
      <c r="AM90">
        <v>4.6910233807789004</v>
      </c>
      <c r="AN90">
        <v>0.66605515325659004</v>
      </c>
      <c r="AO90">
        <v>0</v>
      </c>
      <c r="AP90">
        <v>0</v>
      </c>
      <c r="AQ90">
        <v>9.7239176864687593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886.72467071781318</v>
      </c>
    </row>
    <row r="91" spans="1:117">
      <c r="A91" t="s">
        <v>133</v>
      </c>
      <c r="B91">
        <v>0</v>
      </c>
      <c r="C91">
        <v>0</v>
      </c>
      <c r="D91">
        <v>12.078841201798468</v>
      </c>
      <c r="E91">
        <v>0</v>
      </c>
      <c r="F91">
        <v>0</v>
      </c>
      <c r="G91">
        <v>18.822894999999999</v>
      </c>
      <c r="H91">
        <v>0</v>
      </c>
      <c r="I91">
        <v>0</v>
      </c>
      <c r="J91">
        <v>23.425784</v>
      </c>
      <c r="K91">
        <v>9.0499953706486167</v>
      </c>
      <c r="L91">
        <v>401.76293299999998</v>
      </c>
      <c r="M91">
        <v>27.299700546850016</v>
      </c>
      <c r="N91">
        <v>35.24152651994681</v>
      </c>
      <c r="O91">
        <v>0</v>
      </c>
      <c r="P91">
        <v>39.663458594547812</v>
      </c>
      <c r="Q91">
        <v>6.4806696098675189</v>
      </c>
      <c r="R91">
        <v>6.2865640911182687</v>
      </c>
      <c r="S91">
        <v>7.8364683364485987</v>
      </c>
      <c r="T91">
        <v>0</v>
      </c>
      <c r="U91">
        <v>61.432991532720457</v>
      </c>
      <c r="V91">
        <v>4.1673393620309049</v>
      </c>
      <c r="W91">
        <v>13.77278015141394</v>
      </c>
      <c r="X91">
        <v>43.530994936634499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2.3411079623401223</v>
      </c>
      <c r="AG91">
        <v>12.267149432635222</v>
      </c>
      <c r="AH91">
        <v>41.654336344183797</v>
      </c>
      <c r="AI91">
        <v>0</v>
      </c>
      <c r="AJ91">
        <v>0</v>
      </c>
      <c r="AK91">
        <v>20.726112347675336</v>
      </c>
      <c r="AL91">
        <v>0</v>
      </c>
      <c r="AM91">
        <v>4.6910233807789004</v>
      </c>
      <c r="AN91">
        <v>0.66605515325659004</v>
      </c>
      <c r="AO91">
        <v>0</v>
      </c>
      <c r="AP91">
        <v>0</v>
      </c>
      <c r="AQ91">
        <v>9.7239176864687593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886.92639369549136</v>
      </c>
    </row>
    <row r="92" spans="1:117">
      <c r="A92" t="s">
        <v>134</v>
      </c>
      <c r="B92">
        <v>0</v>
      </c>
      <c r="C92">
        <v>0</v>
      </c>
      <c r="D92">
        <v>12.078841201798468</v>
      </c>
      <c r="E92">
        <v>0</v>
      </c>
      <c r="F92">
        <v>0</v>
      </c>
      <c r="G92">
        <v>28.496894999999999</v>
      </c>
      <c r="H92">
        <v>0</v>
      </c>
      <c r="I92">
        <v>0</v>
      </c>
      <c r="J92">
        <v>43.74</v>
      </c>
      <c r="K92">
        <v>9.0499953706486167</v>
      </c>
      <c r="L92">
        <v>401.76293299999998</v>
      </c>
      <c r="M92">
        <v>27.299700546850016</v>
      </c>
      <c r="N92">
        <v>35.24152651994681</v>
      </c>
      <c r="O92">
        <v>0</v>
      </c>
      <c r="P92">
        <v>39.663458594547812</v>
      </c>
      <c r="Q92">
        <v>6.4806696098675189</v>
      </c>
      <c r="R92">
        <v>6.2865640911182687</v>
      </c>
      <c r="S92">
        <v>7.8364683364485987</v>
      </c>
      <c r="T92">
        <v>0</v>
      </c>
      <c r="U92">
        <v>61.432991532720457</v>
      </c>
      <c r="V92">
        <v>4.1673393620309049</v>
      </c>
      <c r="W92">
        <v>13.77278015141394</v>
      </c>
      <c r="X92">
        <v>43.530994936634499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2.3411079623401223</v>
      </c>
      <c r="AG92">
        <v>12.267149432635222</v>
      </c>
      <c r="AH92">
        <v>39.349575463570297</v>
      </c>
      <c r="AI92">
        <v>0</v>
      </c>
      <c r="AJ92">
        <v>0</v>
      </c>
      <c r="AK92">
        <v>20.726112347675336</v>
      </c>
      <c r="AL92">
        <v>0</v>
      </c>
      <c r="AM92">
        <v>4.6910233807789004</v>
      </c>
      <c r="AN92">
        <v>0.66605515325659004</v>
      </c>
      <c r="AO92">
        <v>0</v>
      </c>
      <c r="AP92">
        <v>0</v>
      </c>
      <c r="AQ92">
        <v>9.7239176864687593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914.60984881487786</v>
      </c>
    </row>
    <row r="93" spans="1:117">
      <c r="A93" t="s">
        <v>135</v>
      </c>
      <c r="B93">
        <v>0</v>
      </c>
      <c r="C93">
        <v>0</v>
      </c>
      <c r="D93">
        <v>15.4</v>
      </c>
      <c r="E93">
        <v>0</v>
      </c>
      <c r="F93">
        <v>0</v>
      </c>
      <c r="G93">
        <v>25.768196835235379</v>
      </c>
      <c r="H93">
        <v>0</v>
      </c>
      <c r="I93">
        <v>0</v>
      </c>
      <c r="J93">
        <v>30.82</v>
      </c>
      <c r="K93">
        <v>8.9599267624960177</v>
      </c>
      <c r="L93">
        <v>401.76293299999998</v>
      </c>
      <c r="M93">
        <v>27.299700546850016</v>
      </c>
      <c r="N93">
        <v>35.24152651994681</v>
      </c>
      <c r="O93">
        <v>0</v>
      </c>
      <c r="P93">
        <v>41.451854552856744</v>
      </c>
      <c r="Q93">
        <v>6.4806696098675189</v>
      </c>
      <c r="R93">
        <v>6.2865640911182687</v>
      </c>
      <c r="S93">
        <v>7.8364683364485987</v>
      </c>
      <c r="T93">
        <v>0</v>
      </c>
      <c r="U93">
        <v>61.432991532720457</v>
      </c>
      <c r="V93">
        <v>4.1673393620309049</v>
      </c>
      <c r="W93">
        <v>13.77278015141394</v>
      </c>
      <c r="X93">
        <v>43.530994936634499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2.3411079623401223</v>
      </c>
      <c r="AG93">
        <v>12.267149432635222</v>
      </c>
      <c r="AH93">
        <v>34.683840117718574</v>
      </c>
      <c r="AI93">
        <v>0</v>
      </c>
      <c r="AJ93">
        <v>0</v>
      </c>
      <c r="AK93">
        <v>20.726112347675336</v>
      </c>
      <c r="AL93">
        <v>0</v>
      </c>
      <c r="AM93">
        <v>4.6910233807789004</v>
      </c>
      <c r="AN93">
        <v>0.66605515325659004</v>
      </c>
      <c r="AO93">
        <v>0</v>
      </c>
      <c r="AP93">
        <v>0</v>
      </c>
      <c r="AQ93">
        <v>9.7239176864687593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899.31490145261944</v>
      </c>
    </row>
    <row r="94" spans="1:117">
      <c r="A94" t="s">
        <v>136</v>
      </c>
      <c r="B94">
        <v>0</v>
      </c>
      <c r="C94">
        <v>0</v>
      </c>
      <c r="D94">
        <v>27.57</v>
      </c>
      <c r="E94">
        <v>0</v>
      </c>
      <c r="F94">
        <v>0</v>
      </c>
      <c r="G94">
        <v>51.31</v>
      </c>
      <c r="H94">
        <v>0</v>
      </c>
      <c r="I94">
        <v>0</v>
      </c>
      <c r="J94">
        <v>47.08</v>
      </c>
      <c r="K94">
        <v>9.0500487444629645</v>
      </c>
      <c r="L94">
        <v>401.76293299999998</v>
      </c>
      <c r="M94">
        <v>27.299700546850016</v>
      </c>
      <c r="N94">
        <v>35.24152651994681</v>
      </c>
      <c r="O94">
        <v>0</v>
      </c>
      <c r="P94">
        <v>41.451854552856744</v>
      </c>
      <c r="Q94">
        <v>6.4806696098675189</v>
      </c>
      <c r="R94">
        <v>6.2865640911182687</v>
      </c>
      <c r="S94">
        <v>7.8364683364485987</v>
      </c>
      <c r="T94">
        <v>0</v>
      </c>
      <c r="U94">
        <v>61.432991532720457</v>
      </c>
      <c r="V94">
        <v>4.1673393620309049</v>
      </c>
      <c r="W94">
        <v>13.77278015141394</v>
      </c>
      <c r="X94">
        <v>43.530994936634499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5.4233505633370562</v>
      </c>
      <c r="AE94">
        <v>14.671777171630486</v>
      </c>
      <c r="AF94">
        <v>2.3411079623401223</v>
      </c>
      <c r="AG94">
        <v>12.267149432635222</v>
      </c>
      <c r="AH94">
        <v>34.711946910030939</v>
      </c>
      <c r="AI94">
        <v>0</v>
      </c>
      <c r="AJ94">
        <v>0</v>
      </c>
      <c r="AK94">
        <v>20.726112347675336</v>
      </c>
      <c r="AL94">
        <v>0</v>
      </c>
      <c r="AM94">
        <v>4.6910233807789004</v>
      </c>
      <c r="AN94">
        <v>0.66605515325659004</v>
      </c>
      <c r="AO94">
        <v>0</v>
      </c>
      <c r="AP94">
        <v>0</v>
      </c>
      <c r="AQ94">
        <v>7.2368389445404455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944.78161061573996</v>
      </c>
    </row>
    <row r="95" spans="1:117">
      <c r="A95" t="s">
        <v>137</v>
      </c>
      <c r="B95">
        <v>0</v>
      </c>
      <c r="C95">
        <v>0</v>
      </c>
      <c r="D95">
        <v>35.11</v>
      </c>
      <c r="E95">
        <v>0</v>
      </c>
      <c r="F95">
        <v>0</v>
      </c>
      <c r="G95">
        <v>66.400000000000006</v>
      </c>
      <c r="H95">
        <v>0</v>
      </c>
      <c r="I95">
        <v>0</v>
      </c>
      <c r="J95">
        <v>68.67</v>
      </c>
      <c r="K95">
        <v>9.0500487444629645</v>
      </c>
      <c r="L95">
        <v>401.76293299999998</v>
      </c>
      <c r="M95">
        <v>27.299700546850016</v>
      </c>
      <c r="N95">
        <v>35.24152651994681</v>
      </c>
      <c r="O95">
        <v>0</v>
      </c>
      <c r="P95">
        <v>41.451854552856744</v>
      </c>
      <c r="Q95">
        <v>6.4806696098675189</v>
      </c>
      <c r="R95">
        <v>6.2865640911182687</v>
      </c>
      <c r="S95">
        <v>7.8364683364485987</v>
      </c>
      <c r="T95">
        <v>0</v>
      </c>
      <c r="U95">
        <v>61.432991532720457</v>
      </c>
      <c r="V95">
        <v>4.1673393620309049</v>
      </c>
      <c r="W95">
        <v>13.77278015141394</v>
      </c>
      <c r="X95">
        <v>43.530994936634499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5.4233505633370562</v>
      </c>
      <c r="AE95">
        <v>14.671777171630486</v>
      </c>
      <c r="AF95">
        <v>2.3411079623401223</v>
      </c>
      <c r="AG95">
        <v>12.267149432635222</v>
      </c>
      <c r="AH95">
        <v>25.296155580657093</v>
      </c>
      <c r="AI95">
        <v>0</v>
      </c>
      <c r="AJ95">
        <v>0</v>
      </c>
      <c r="AK95">
        <v>20.726112347675336</v>
      </c>
      <c r="AL95">
        <v>0</v>
      </c>
      <c r="AM95">
        <v>4.6910233807789004</v>
      </c>
      <c r="AN95">
        <v>0.66605515325659004</v>
      </c>
      <c r="AO95">
        <v>0</v>
      </c>
      <c r="AP95">
        <v>0</v>
      </c>
      <c r="AQ95">
        <v>4.8245591346327013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977.17353947645847</v>
      </c>
    </row>
    <row r="96" spans="1:117">
      <c r="A96" t="s">
        <v>138</v>
      </c>
      <c r="B96">
        <v>0</v>
      </c>
      <c r="C96">
        <v>0</v>
      </c>
      <c r="D96">
        <v>35.11</v>
      </c>
      <c r="E96">
        <v>0</v>
      </c>
      <c r="F96">
        <v>0</v>
      </c>
      <c r="G96">
        <v>66.400000000000006</v>
      </c>
      <c r="H96">
        <v>0</v>
      </c>
      <c r="I96">
        <v>0</v>
      </c>
      <c r="J96">
        <v>92.48</v>
      </c>
      <c r="K96">
        <v>9.0500487444629645</v>
      </c>
      <c r="L96">
        <v>401.76293299999998</v>
      </c>
      <c r="M96">
        <v>27.299700546850016</v>
      </c>
      <c r="N96">
        <v>35.24152651994681</v>
      </c>
      <c r="O96">
        <v>0</v>
      </c>
      <c r="P96">
        <v>41.451854552856744</v>
      </c>
      <c r="Q96">
        <v>6.4806696098675189</v>
      </c>
      <c r="R96">
        <v>6.2865640911182687</v>
      </c>
      <c r="S96">
        <v>7.8364683364485987</v>
      </c>
      <c r="T96">
        <v>0</v>
      </c>
      <c r="U96">
        <v>61.432991532720457</v>
      </c>
      <c r="V96">
        <v>4.1673393620309049</v>
      </c>
      <c r="W96">
        <v>13.77278015141394</v>
      </c>
      <c r="X96">
        <v>43.530994936634499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5.4233505633370562</v>
      </c>
      <c r="AE96">
        <v>14.671777171630486</v>
      </c>
      <c r="AF96">
        <v>2.3411079623401223</v>
      </c>
      <c r="AG96">
        <v>12.267149432635222</v>
      </c>
      <c r="AH96">
        <v>16.864103807349171</v>
      </c>
      <c r="AI96">
        <v>0</v>
      </c>
      <c r="AJ96">
        <v>0</v>
      </c>
      <c r="AK96">
        <v>20.726112347675336</v>
      </c>
      <c r="AL96">
        <v>0</v>
      </c>
      <c r="AM96">
        <v>4.6910233807789004</v>
      </c>
      <c r="AN96">
        <v>0.66605515325659004</v>
      </c>
      <c r="AO96">
        <v>0</v>
      </c>
      <c r="AP96">
        <v>0</v>
      </c>
      <c r="AQ96">
        <v>4.8245591346327013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992.55148770315066</v>
      </c>
    </row>
    <row r="97" spans="1:117">
      <c r="A97" t="s">
        <v>139</v>
      </c>
      <c r="B97">
        <v>0</v>
      </c>
      <c r="C97">
        <v>0</v>
      </c>
      <c r="D97">
        <v>13.55</v>
      </c>
      <c r="E97">
        <v>0</v>
      </c>
      <c r="F97">
        <v>0</v>
      </c>
      <c r="G97">
        <v>23.9</v>
      </c>
      <c r="H97">
        <v>0</v>
      </c>
      <c r="I97">
        <v>0</v>
      </c>
      <c r="J97">
        <v>39.08</v>
      </c>
      <c r="K97">
        <v>9.0500487444629645</v>
      </c>
      <c r="L97">
        <v>401.76293299999998</v>
      </c>
      <c r="M97">
        <v>27.299700546850016</v>
      </c>
      <c r="N97">
        <v>35.24152651994681</v>
      </c>
      <c r="O97">
        <v>0</v>
      </c>
      <c r="P97">
        <v>41.451854552856744</v>
      </c>
      <c r="Q97">
        <v>6.4806696098675189</v>
      </c>
      <c r="R97">
        <v>6.2865640911182687</v>
      </c>
      <c r="S97">
        <v>7.8364683364485987</v>
      </c>
      <c r="T97">
        <v>0</v>
      </c>
      <c r="U97">
        <v>61.432991532720457</v>
      </c>
      <c r="V97">
        <v>4.1673393620309049</v>
      </c>
      <c r="W97">
        <v>13.77278015141394</v>
      </c>
      <c r="X97">
        <v>43.530994936634499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5.4233505633370562</v>
      </c>
      <c r="AE97">
        <v>14.671777171630486</v>
      </c>
      <c r="AF97">
        <v>2.3411079623401223</v>
      </c>
      <c r="AG97">
        <v>12.267149432635222</v>
      </c>
      <c r="AH97">
        <v>11.242735958477224</v>
      </c>
      <c r="AI97">
        <v>0</v>
      </c>
      <c r="AJ97">
        <v>0</v>
      </c>
      <c r="AK97">
        <v>20.726112347675336</v>
      </c>
      <c r="AL97">
        <v>0</v>
      </c>
      <c r="AM97">
        <v>4.6910233807789004</v>
      </c>
      <c r="AN97">
        <v>0.66605515325659004</v>
      </c>
      <c r="AO97">
        <v>0</v>
      </c>
      <c r="AP97">
        <v>0</v>
      </c>
      <c r="AQ97">
        <v>4.8245591346327013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869.47011985427866</v>
      </c>
    </row>
    <row r="98" spans="1:117">
      <c r="A98" t="s">
        <v>140</v>
      </c>
      <c r="B98">
        <v>0</v>
      </c>
      <c r="C98">
        <v>0</v>
      </c>
      <c r="D98">
        <v>13.55</v>
      </c>
      <c r="E98">
        <v>0</v>
      </c>
      <c r="F98">
        <v>0</v>
      </c>
      <c r="G98">
        <v>22.75</v>
      </c>
      <c r="H98">
        <v>0</v>
      </c>
      <c r="I98">
        <v>0</v>
      </c>
      <c r="J98">
        <v>35.229999999999997</v>
      </c>
      <c r="K98">
        <v>9.0500487444629645</v>
      </c>
      <c r="L98">
        <v>401.76293299999998</v>
      </c>
      <c r="M98">
        <v>27.299700546850016</v>
      </c>
      <c r="N98">
        <v>35.24152651994681</v>
      </c>
      <c r="O98">
        <v>0</v>
      </c>
      <c r="P98">
        <v>41.451854552856744</v>
      </c>
      <c r="Q98">
        <v>6.4806696098675189</v>
      </c>
      <c r="R98">
        <v>6.2865640911182687</v>
      </c>
      <c r="S98">
        <v>7.8364683364485987</v>
      </c>
      <c r="T98">
        <v>0</v>
      </c>
      <c r="U98">
        <v>61.432991532720457</v>
      </c>
      <c r="V98">
        <v>4.1673393620309049</v>
      </c>
      <c r="W98">
        <v>13.77278015141394</v>
      </c>
      <c r="X98">
        <v>43.530994936634499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5.4233505633370562</v>
      </c>
      <c r="AE98">
        <v>14.671777171630486</v>
      </c>
      <c r="AF98">
        <v>2.3411079623401223</v>
      </c>
      <c r="AG98">
        <v>12.267149432635222</v>
      </c>
      <c r="AH98">
        <v>11.242735958477224</v>
      </c>
      <c r="AI98">
        <v>0</v>
      </c>
      <c r="AJ98">
        <v>0</v>
      </c>
      <c r="AK98">
        <v>20.726112347675336</v>
      </c>
      <c r="AL98">
        <v>0</v>
      </c>
      <c r="AM98">
        <v>4.6910233807789004</v>
      </c>
      <c r="AN98">
        <v>0.66605515325659004</v>
      </c>
      <c r="AO98">
        <v>0</v>
      </c>
      <c r="AP98">
        <v>0</v>
      </c>
      <c r="AQ98">
        <v>4.8245591346327013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864.47011985427866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6.9789793706519943E-2</v>
      </c>
      <c r="E99">
        <f t="shared" si="2"/>
        <v>0</v>
      </c>
      <c r="F99">
        <f t="shared" si="2"/>
        <v>0</v>
      </c>
      <c r="G99">
        <f t="shared" si="2"/>
        <v>0.11296310258665636</v>
      </c>
      <c r="H99">
        <f t="shared" si="2"/>
        <v>0</v>
      </c>
      <c r="I99">
        <f t="shared" si="2"/>
        <v>0</v>
      </c>
      <c r="J99">
        <f t="shared" si="2"/>
        <v>0.14432287865869567</v>
      </c>
      <c r="K99">
        <f t="shared" si="2"/>
        <v>0.15970360546137954</v>
      </c>
      <c r="L99">
        <f t="shared" si="2"/>
        <v>8.5321303406820626</v>
      </c>
      <c r="M99">
        <f t="shared" si="2"/>
        <v>0.60708720449391418</v>
      </c>
      <c r="N99">
        <f t="shared" si="2"/>
        <v>0.84564075773125635</v>
      </c>
      <c r="O99">
        <f t="shared" si="2"/>
        <v>0</v>
      </c>
      <c r="P99">
        <f t="shared" si="2"/>
        <v>0.98937000299764655</v>
      </c>
      <c r="Q99">
        <f t="shared" si="2"/>
        <v>0.14628778678567411</v>
      </c>
      <c r="R99">
        <f t="shared" si="2"/>
        <v>0.14135744145669871</v>
      </c>
      <c r="S99">
        <f t="shared" si="2"/>
        <v>0.17723880938520375</v>
      </c>
      <c r="T99">
        <f t="shared" si="2"/>
        <v>0</v>
      </c>
      <c r="U99">
        <f t="shared" si="2"/>
        <v>1.4583775364292375</v>
      </c>
      <c r="V99">
        <f t="shared" si="2"/>
        <v>0.10248267061145089</v>
      </c>
      <c r="W99">
        <f t="shared" si="2"/>
        <v>0.32899866565576918</v>
      </c>
      <c r="X99">
        <f t="shared" si="2"/>
        <v>1.0410436520638802</v>
      </c>
      <c r="Y99">
        <f t="shared" si="2"/>
        <v>0</v>
      </c>
      <c r="Z99">
        <f t="shared" si="2"/>
        <v>0.12153934835795469</v>
      </c>
      <c r="AA99">
        <f t="shared" si="2"/>
        <v>0.18691927168966221</v>
      </c>
      <c r="AB99">
        <f t="shared" si="2"/>
        <v>0.23465799113745597</v>
      </c>
      <c r="AC99">
        <f t="shared" si="2"/>
        <v>0.14945363555342306</v>
      </c>
      <c r="AD99">
        <f t="shared" si="2"/>
        <v>0.10347201430148871</v>
      </c>
      <c r="AE99">
        <f t="shared" si="2"/>
        <v>0.34898283644272166</v>
      </c>
      <c r="AF99">
        <f t="shared" si="2"/>
        <v>3.6872450406856896E-2</v>
      </c>
      <c r="AG99">
        <f t="shared" si="2"/>
        <v>0.29134479902508725</v>
      </c>
      <c r="AH99">
        <f t="shared" si="2"/>
        <v>0.44318864785637169</v>
      </c>
      <c r="AI99">
        <f t="shared" si="2"/>
        <v>3.5404952257254971E-2</v>
      </c>
      <c r="AJ99">
        <f t="shared" si="2"/>
        <v>0</v>
      </c>
      <c r="AK99">
        <f t="shared" si="2"/>
        <v>0.49742669634420789</v>
      </c>
      <c r="AL99">
        <f t="shared" si="2"/>
        <v>0</v>
      </c>
      <c r="AM99">
        <f t="shared" si="2"/>
        <v>0.11258456113869367</v>
      </c>
      <c r="AN99">
        <f t="shared" si="2"/>
        <v>1.5985323678158195E-2</v>
      </c>
      <c r="AO99">
        <f t="shared" si="2"/>
        <v>0</v>
      </c>
      <c r="AP99">
        <f t="shared" si="2"/>
        <v>1.343024173336785E-2</v>
      </c>
      <c r="AQ99">
        <f t="shared" si="2"/>
        <v>4.9302132659465536E-2</v>
      </c>
      <c r="AR99">
        <f t="shared" si="2"/>
        <v>0.25213312089429374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17.962344674483077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0.4336329880325398</v>
      </c>
      <c r="E3">
        <v>0</v>
      </c>
      <c r="F3">
        <v>0</v>
      </c>
      <c r="G3">
        <v>0.41958622523506972</v>
      </c>
      <c r="H3">
        <v>0</v>
      </c>
      <c r="I3">
        <v>0</v>
      </c>
      <c r="J3">
        <v>0</v>
      </c>
      <c r="K3">
        <v>2.8000150811598119</v>
      </c>
      <c r="L3">
        <v>9.17</v>
      </c>
      <c r="M3">
        <v>2.56005232335712</v>
      </c>
      <c r="N3">
        <v>2.8501234557845745</v>
      </c>
      <c r="O3">
        <v>3.1700800279449015</v>
      </c>
      <c r="P3">
        <v>5.220334952098697</v>
      </c>
      <c r="Q3">
        <v>0.41004236729100041</v>
      </c>
      <c r="R3">
        <v>0.6403914495758718</v>
      </c>
      <c r="S3">
        <v>0.62971620560747665</v>
      </c>
      <c r="T3">
        <v>1.5696145886287627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0</v>
      </c>
      <c r="AE3">
        <v>4.8668625654687903</v>
      </c>
      <c r="AF3">
        <v>0.67623805477513277</v>
      </c>
      <c r="AG3">
        <v>0</v>
      </c>
      <c r="AH3">
        <v>3.3914365120060084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1.0988868667512346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0.98141585635359119</v>
      </c>
      <c r="BA3">
        <v>0.86929670658682634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59.249740855111014</v>
      </c>
    </row>
    <row r="4" spans="1:117">
      <c r="A4" t="s">
        <v>46</v>
      </c>
      <c r="B4">
        <v>0</v>
      </c>
      <c r="C4">
        <v>0</v>
      </c>
      <c r="D4">
        <v>0.4336329880325398</v>
      </c>
      <c r="E4">
        <v>0</v>
      </c>
      <c r="F4">
        <v>0</v>
      </c>
      <c r="G4">
        <v>0.41958622523506972</v>
      </c>
      <c r="H4">
        <v>0</v>
      </c>
      <c r="I4">
        <v>0</v>
      </c>
      <c r="J4">
        <v>0</v>
      </c>
      <c r="K4">
        <v>2.8000150811598119</v>
      </c>
      <c r="L4">
        <v>9.17</v>
      </c>
      <c r="M4">
        <v>2.56005232335712</v>
      </c>
      <c r="N4">
        <v>2.8501234557845745</v>
      </c>
      <c r="O4">
        <v>3.1700800279449015</v>
      </c>
      <c r="P4">
        <v>5.220334952098697</v>
      </c>
      <c r="Q4">
        <v>0.41004236729100041</v>
      </c>
      <c r="R4">
        <v>0.6403914495758718</v>
      </c>
      <c r="S4">
        <v>0.62971620560747665</v>
      </c>
      <c r="T4">
        <v>1.5696145886287627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0</v>
      </c>
      <c r="AE4">
        <v>4.8668625654687903</v>
      </c>
      <c r="AF4">
        <v>0.67623805477513277</v>
      </c>
      <c r="AG4">
        <v>4.8078219584982573</v>
      </c>
      <c r="AH4">
        <v>3.3914365120060084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0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0.98141585635359119</v>
      </c>
      <c r="BA4">
        <v>0.86929670658682634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62.958675946858037</v>
      </c>
    </row>
    <row r="5" spans="1:117">
      <c r="A5" t="s">
        <v>47</v>
      </c>
      <c r="B5">
        <v>0</v>
      </c>
      <c r="C5">
        <v>0</v>
      </c>
      <c r="D5">
        <v>0.4336329880325398</v>
      </c>
      <c r="E5">
        <v>0</v>
      </c>
      <c r="F5">
        <v>0</v>
      </c>
      <c r="G5">
        <v>0.42037672367370299</v>
      </c>
      <c r="H5">
        <v>0</v>
      </c>
      <c r="I5">
        <v>0</v>
      </c>
      <c r="J5">
        <v>0</v>
      </c>
      <c r="K5">
        <v>2.8000150811598119</v>
      </c>
      <c r="L5">
        <v>9.17</v>
      </c>
      <c r="M5">
        <v>2.56005232335712</v>
      </c>
      <c r="N5">
        <v>2.8501234557845745</v>
      </c>
      <c r="O5">
        <v>3.1700800279449015</v>
      </c>
      <c r="P5">
        <v>5.220334952098697</v>
      </c>
      <c r="Q5">
        <v>0.41004236729100041</v>
      </c>
      <c r="R5">
        <v>0.6403914495758718</v>
      </c>
      <c r="S5">
        <v>0.62971620560747665</v>
      </c>
      <c r="T5">
        <v>1.5696145886287627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0</v>
      </c>
      <c r="AE5">
        <v>4.8668625654687903</v>
      </c>
      <c r="AF5">
        <v>0.67623805477513277</v>
      </c>
      <c r="AG5">
        <v>4.8078219584982573</v>
      </c>
      <c r="AH5">
        <v>3.3914365120060084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0</v>
      </c>
      <c r="BA5">
        <v>0.86929670658682634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61.978050588943077</v>
      </c>
    </row>
    <row r="6" spans="1:117">
      <c r="A6" t="s">
        <v>48</v>
      </c>
      <c r="B6">
        <v>0</v>
      </c>
      <c r="C6">
        <v>0</v>
      </c>
      <c r="D6">
        <v>0.4336329880325398</v>
      </c>
      <c r="E6">
        <v>0</v>
      </c>
      <c r="F6">
        <v>0</v>
      </c>
      <c r="G6">
        <v>0.41850862552301848</v>
      </c>
      <c r="H6">
        <v>0</v>
      </c>
      <c r="I6">
        <v>0</v>
      </c>
      <c r="J6">
        <v>0</v>
      </c>
      <c r="K6">
        <v>2.8000150811598119</v>
      </c>
      <c r="L6">
        <v>9.17</v>
      </c>
      <c r="M6">
        <v>2.56005232335712</v>
      </c>
      <c r="N6">
        <v>2.8501234557845745</v>
      </c>
      <c r="O6">
        <v>3.1700800279449015</v>
      </c>
      <c r="P6">
        <v>5.220334952098697</v>
      </c>
      <c r="Q6">
        <v>0.41004236729100041</v>
      </c>
      <c r="R6">
        <v>0.6403914495758718</v>
      </c>
      <c r="S6">
        <v>0.62971620560747665</v>
      </c>
      <c r="T6">
        <v>1.5696145886287627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0</v>
      </c>
      <c r="AE6">
        <v>4.8668625654687903</v>
      </c>
      <c r="AF6">
        <v>0.67623805477513277</v>
      </c>
      <c r="AG6">
        <v>4.8078219584982573</v>
      </c>
      <c r="AH6">
        <v>3.3914365120060084</v>
      </c>
      <c r="AI6">
        <v>0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0</v>
      </c>
      <c r="BA6">
        <v>0.86929670658682634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61.97618249079239</v>
      </c>
    </row>
    <row r="7" spans="1:117">
      <c r="A7" t="s">
        <v>49</v>
      </c>
      <c r="B7">
        <v>0</v>
      </c>
      <c r="C7">
        <v>0</v>
      </c>
      <c r="D7">
        <v>6.61</v>
      </c>
      <c r="E7">
        <v>0</v>
      </c>
      <c r="F7">
        <v>0</v>
      </c>
      <c r="G7">
        <v>0.74999038405373852</v>
      </c>
      <c r="H7">
        <v>0</v>
      </c>
      <c r="I7">
        <v>0</v>
      </c>
      <c r="J7">
        <v>0</v>
      </c>
      <c r="K7">
        <v>2.8000150811598119</v>
      </c>
      <c r="L7">
        <v>9.17</v>
      </c>
      <c r="M7">
        <v>2.56005232335712</v>
      </c>
      <c r="N7">
        <v>2.8501234557845745</v>
      </c>
      <c r="O7">
        <v>3.1700800279449015</v>
      </c>
      <c r="P7">
        <v>5.220334952098697</v>
      </c>
      <c r="Q7">
        <v>0.41004236729100041</v>
      </c>
      <c r="R7">
        <v>0.6403914495758718</v>
      </c>
      <c r="S7">
        <v>0.62971620560747665</v>
      </c>
      <c r="T7">
        <v>1.5696145886287627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0</v>
      </c>
      <c r="AE7">
        <v>4.8668625654687903</v>
      </c>
      <c r="AF7">
        <v>0.67623805477513277</v>
      </c>
      <c r="AG7">
        <v>4.8078219584982573</v>
      </c>
      <c r="AH7">
        <v>3.3914365120060084</v>
      </c>
      <c r="AI7">
        <v>0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0.86929670658682634</v>
      </c>
      <c r="BB7">
        <v>2.721793204633205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68.484031261290568</v>
      </c>
    </row>
    <row r="8" spans="1:117">
      <c r="A8" t="s">
        <v>50</v>
      </c>
      <c r="B8">
        <v>0</v>
      </c>
      <c r="C8">
        <v>0</v>
      </c>
      <c r="D8">
        <v>2.8496792984967785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2.8000150811598119</v>
      </c>
      <c r="L8">
        <v>9.17</v>
      </c>
      <c r="M8">
        <v>2.56005232335712</v>
      </c>
      <c r="N8">
        <v>2.8501234557845745</v>
      </c>
      <c r="O8">
        <v>3.1700800279449015</v>
      </c>
      <c r="P8">
        <v>5.220334952098697</v>
      </c>
      <c r="Q8">
        <v>0.41004236729100041</v>
      </c>
      <c r="R8">
        <v>0.6403914495758718</v>
      </c>
      <c r="S8">
        <v>0.62971620560747665</v>
      </c>
      <c r="T8">
        <v>1.5696145886287627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0</v>
      </c>
      <c r="AE8">
        <v>4.8668625654687903</v>
      </c>
      <c r="AF8">
        <v>0.67623805477513277</v>
      </c>
      <c r="AG8">
        <v>4.8078219584982573</v>
      </c>
      <c r="AH8">
        <v>3.3914365120060084</v>
      </c>
      <c r="AI8">
        <v>0</v>
      </c>
      <c r="AJ8">
        <v>0</v>
      </c>
      <c r="AK8">
        <v>0</v>
      </c>
      <c r="AL8">
        <v>0</v>
      </c>
      <c r="AM8">
        <v>1.5184611655185674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0.89927245508982045</v>
      </c>
      <c r="BB8">
        <v>2.721793204633205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64.003695924236609</v>
      </c>
    </row>
    <row r="9" spans="1:117">
      <c r="A9" t="s">
        <v>51</v>
      </c>
      <c r="B9">
        <v>0</v>
      </c>
      <c r="C9">
        <v>0</v>
      </c>
      <c r="D9">
        <v>0.10140202127659576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2.8000150811598119</v>
      </c>
      <c r="L9">
        <v>9.17</v>
      </c>
      <c r="M9">
        <v>2.56005232335712</v>
      </c>
      <c r="N9">
        <v>2.8501234557845745</v>
      </c>
      <c r="O9">
        <v>3.1700800279449015</v>
      </c>
      <c r="P9">
        <v>5.220334952098697</v>
      </c>
      <c r="Q9">
        <v>0.41004236729100041</v>
      </c>
      <c r="R9">
        <v>0.6403914495758718</v>
      </c>
      <c r="S9">
        <v>0.62971620560747665</v>
      </c>
      <c r="T9">
        <v>1.5696145886287627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0</v>
      </c>
      <c r="AE9">
        <v>4.8668625654687903</v>
      </c>
      <c r="AF9">
        <v>0.67623805477513277</v>
      </c>
      <c r="AG9">
        <v>4.8078219584982573</v>
      </c>
      <c r="AH9">
        <v>3.3914365120060084</v>
      </c>
      <c r="AI9">
        <v>0</v>
      </c>
      <c r="AJ9">
        <v>0</v>
      </c>
      <c r="AK9">
        <v>0</v>
      </c>
      <c r="AL9">
        <v>0</v>
      </c>
      <c r="AM9">
        <v>1.5184611655185674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0.89927245508982045</v>
      </c>
      <c r="BB9">
        <v>2.721793204633205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61.255418647016427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2.8000150811598119</v>
      </c>
      <c r="L10">
        <v>9.17</v>
      </c>
      <c r="M10">
        <v>2.56005232335712</v>
      </c>
      <c r="N10">
        <v>2.8501234557845745</v>
      </c>
      <c r="O10">
        <v>3.1700800279449015</v>
      </c>
      <c r="P10">
        <v>5.220334952098697</v>
      </c>
      <c r="Q10">
        <v>0.41004236729100041</v>
      </c>
      <c r="R10">
        <v>0.6403914495758718</v>
      </c>
      <c r="S10">
        <v>0.62971620560747665</v>
      </c>
      <c r="T10">
        <v>1.5696145886287627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0</v>
      </c>
      <c r="AE10">
        <v>4.8668625654687903</v>
      </c>
      <c r="AF10">
        <v>0.67623805477513277</v>
      </c>
      <c r="AG10">
        <v>4.8078219584982573</v>
      </c>
      <c r="AH10">
        <v>3.3914365120060084</v>
      </c>
      <c r="AI10">
        <v>0</v>
      </c>
      <c r="AJ10">
        <v>0</v>
      </c>
      <c r="AK10">
        <v>0</v>
      </c>
      <c r="AL10">
        <v>0</v>
      </c>
      <c r="AM10">
        <v>1.5184611655185674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0.89927245508982045</v>
      </c>
      <c r="BB10">
        <v>2.721793204633205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61.154016625739828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2.8799821805784385</v>
      </c>
      <c r="L11">
        <v>8.8800000000000008</v>
      </c>
      <c r="M11">
        <v>2.4799727969299648</v>
      </c>
      <c r="N11">
        <v>2.8501234557845745</v>
      </c>
      <c r="O11">
        <v>3.0699780123593721</v>
      </c>
      <c r="P11">
        <v>5.0502259467292285</v>
      </c>
      <c r="Q11">
        <v>0.41004236729100041</v>
      </c>
      <c r="R11">
        <v>0.6403914495758718</v>
      </c>
      <c r="S11">
        <v>0.62971620560747665</v>
      </c>
      <c r="T11">
        <v>1.5696145886287627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0</v>
      </c>
      <c r="AE11">
        <v>4.8668625654687903</v>
      </c>
      <c r="AF11">
        <v>0.67623805477513277</v>
      </c>
      <c r="AG11">
        <v>4.8078219584982573</v>
      </c>
      <c r="AH11">
        <v>3.3914365120060084</v>
      </c>
      <c r="AI11">
        <v>0</v>
      </c>
      <c r="AJ11">
        <v>0</v>
      </c>
      <c r="AK11">
        <v>0</v>
      </c>
      <c r="AL11">
        <v>0</v>
      </c>
      <c r="AM11">
        <v>1.5184611655185674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0.89927245508982045</v>
      </c>
      <c r="BB11">
        <v>2.5516811293436295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60.423581102486729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2.7999785749369224</v>
      </c>
      <c r="L12">
        <v>8.8800000000000008</v>
      </c>
      <c r="M12">
        <v>2.4799727969299648</v>
      </c>
      <c r="N12">
        <v>2.8501234557845745</v>
      </c>
      <c r="O12">
        <v>3.0699780123593721</v>
      </c>
      <c r="P12">
        <v>5.0502259467292285</v>
      </c>
      <c r="Q12">
        <v>0.41004236729100041</v>
      </c>
      <c r="R12">
        <v>0.6403914495758718</v>
      </c>
      <c r="S12">
        <v>0.62971620560747665</v>
      </c>
      <c r="T12">
        <v>1.5696145886287627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0</v>
      </c>
      <c r="AE12">
        <v>4.8668625654687903</v>
      </c>
      <c r="AF12">
        <v>0.67623805477513277</v>
      </c>
      <c r="AG12">
        <v>4.8078219584982573</v>
      </c>
      <c r="AH12">
        <v>3.3914365120060084</v>
      </c>
      <c r="AI12">
        <v>0</v>
      </c>
      <c r="AJ12">
        <v>0</v>
      </c>
      <c r="AK12">
        <v>0</v>
      </c>
      <c r="AL12">
        <v>0</v>
      </c>
      <c r="AM12">
        <v>1.5184611655185674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0.89927245508982045</v>
      </c>
      <c r="BB12">
        <v>2.5516811293436295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60.343577496845214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2.7999595551223586</v>
      </c>
      <c r="L13">
        <v>0.94003414304873834</v>
      </c>
      <c r="M13">
        <v>0.96999818190682552</v>
      </c>
      <c r="N13">
        <v>2.8501234557845745</v>
      </c>
      <c r="O13">
        <v>0.96999873396712855</v>
      </c>
      <c r="P13">
        <v>0.97002793467764836</v>
      </c>
      <c r="Q13">
        <v>0.41004236729100041</v>
      </c>
      <c r="R13">
        <v>0.6403914495758718</v>
      </c>
      <c r="S13">
        <v>0.62971620560747665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0</v>
      </c>
      <c r="AE13">
        <v>4.8668625654687903</v>
      </c>
      <c r="AF13">
        <v>0.67623805477513277</v>
      </c>
      <c r="AG13">
        <v>4.8078219584982573</v>
      </c>
      <c r="AH13">
        <v>3.3914365120060084</v>
      </c>
      <c r="AI13">
        <v>0</v>
      </c>
      <c r="AJ13">
        <v>0</v>
      </c>
      <c r="AK13">
        <v>0</v>
      </c>
      <c r="AL13">
        <v>0</v>
      </c>
      <c r="AM13">
        <v>1.5184611655185674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0.89927245508982045</v>
      </c>
      <c r="BB13">
        <v>2.5516811293436295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44.71344071461241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2.7999339105930576</v>
      </c>
      <c r="L14">
        <v>7.3999514500489285</v>
      </c>
      <c r="M14">
        <v>0.96999818190682552</v>
      </c>
      <c r="N14">
        <v>2.8501234557845745</v>
      </c>
      <c r="O14">
        <v>0.96999873396712855</v>
      </c>
      <c r="P14">
        <v>0.97002793467764836</v>
      </c>
      <c r="Q14">
        <v>0.41004236729100041</v>
      </c>
      <c r="R14">
        <v>0.6403914495758718</v>
      </c>
      <c r="S14">
        <v>0.62971620560747665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0</v>
      </c>
      <c r="AE14">
        <v>4.8668625654687903</v>
      </c>
      <c r="AF14">
        <v>0.67623805477513277</v>
      </c>
      <c r="AG14">
        <v>4.8078219584982573</v>
      </c>
      <c r="AH14">
        <v>3.3914365120060084</v>
      </c>
      <c r="AI14">
        <v>0</v>
      </c>
      <c r="AJ14">
        <v>0</v>
      </c>
      <c r="AK14">
        <v>0</v>
      </c>
      <c r="AL14">
        <v>0</v>
      </c>
      <c r="AM14">
        <v>1.5184611655185674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0.89927245508982045</v>
      </c>
      <c r="BB14">
        <v>2.5516811293436295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51.173332377083305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2.7999314689671699</v>
      </c>
      <c r="L15">
        <v>0.92012237174657041</v>
      </c>
      <c r="M15">
        <v>0.96999818190682552</v>
      </c>
      <c r="N15">
        <v>2.8501234557845745</v>
      </c>
      <c r="O15">
        <v>0.96999873396712855</v>
      </c>
      <c r="P15">
        <v>0.97002793467764836</v>
      </c>
      <c r="Q15">
        <v>0.41004236729100041</v>
      </c>
      <c r="R15">
        <v>0.63965040036815457</v>
      </c>
      <c r="S15">
        <v>0.62971620560747665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0</v>
      </c>
      <c r="AE15">
        <v>4.8668625654687903</v>
      </c>
      <c r="AF15">
        <v>0.67623805477513277</v>
      </c>
      <c r="AG15">
        <v>4.8078219584982573</v>
      </c>
      <c r="AH15">
        <v>3.3914365120060084</v>
      </c>
      <c r="AI15">
        <v>0</v>
      </c>
      <c r="AJ15">
        <v>0</v>
      </c>
      <c r="AK15">
        <v>0</v>
      </c>
      <c r="AL15">
        <v>0</v>
      </c>
      <c r="AM15">
        <v>1.5184611655185674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0.89927245508982045</v>
      </c>
      <c r="BB15">
        <v>2.5516811293436295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44.69275980794734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2.8099888017578838</v>
      </c>
      <c r="L16">
        <v>0.98002232264748756</v>
      </c>
      <c r="M16">
        <v>0.96999818190682552</v>
      </c>
      <c r="N16">
        <v>2.8501234557845745</v>
      </c>
      <c r="O16">
        <v>0.96999873396712855</v>
      </c>
      <c r="P16">
        <v>0.97002793467764836</v>
      </c>
      <c r="Q16">
        <v>0.41004236729100041</v>
      </c>
      <c r="R16">
        <v>0.63965040036815457</v>
      </c>
      <c r="S16">
        <v>0.62971620560747665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0</v>
      </c>
      <c r="AE16">
        <v>4.8668625654687903</v>
      </c>
      <c r="AF16">
        <v>0.67623805477513277</v>
      </c>
      <c r="AG16">
        <v>4.8078219584982573</v>
      </c>
      <c r="AH16">
        <v>3.3914365120060084</v>
      </c>
      <c r="AI16">
        <v>0</v>
      </c>
      <c r="AJ16">
        <v>0</v>
      </c>
      <c r="AK16">
        <v>0</v>
      </c>
      <c r="AL16">
        <v>0</v>
      </c>
      <c r="AM16">
        <v>1.5184611655185674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0.89927245508982045</v>
      </c>
      <c r="BB16">
        <v>2.5516811293436295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44.762717091638969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2.7999715397157265</v>
      </c>
      <c r="L17">
        <v>4.6300029634844941</v>
      </c>
      <c r="M17">
        <v>0.96999818190682552</v>
      </c>
      <c r="N17">
        <v>2.8501234557845745</v>
      </c>
      <c r="O17">
        <v>0.96999873396712855</v>
      </c>
      <c r="P17">
        <v>0.97002793467764836</v>
      </c>
      <c r="Q17">
        <v>0.41004236729100041</v>
      </c>
      <c r="R17">
        <v>0.63965040036815457</v>
      </c>
      <c r="S17">
        <v>0.62971620560747665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0</v>
      </c>
      <c r="AE17">
        <v>4.8668625654687903</v>
      </c>
      <c r="AF17">
        <v>0.67623805477513277</v>
      </c>
      <c r="AG17">
        <v>4.8078219584982573</v>
      </c>
      <c r="AH17">
        <v>3.3914365120060084</v>
      </c>
      <c r="AI17">
        <v>0</v>
      </c>
      <c r="AJ17">
        <v>0</v>
      </c>
      <c r="AK17">
        <v>0</v>
      </c>
      <c r="AL17">
        <v>0</v>
      </c>
      <c r="AM17">
        <v>1.5184611655185674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0.89927245508982045</v>
      </c>
      <c r="BB17">
        <v>2.5516811293436295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48.402680470433822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2.7999691488338541</v>
      </c>
      <c r="L18">
        <v>5.5500520812385519</v>
      </c>
      <c r="M18">
        <v>0.96999818190682552</v>
      </c>
      <c r="N18">
        <v>2.8501234557845745</v>
      </c>
      <c r="O18">
        <v>0.96999873396712855</v>
      </c>
      <c r="P18">
        <v>0.97002793467764836</v>
      </c>
      <c r="Q18">
        <v>0.41004236729100041</v>
      </c>
      <c r="R18">
        <v>0.63965040036815457</v>
      </c>
      <c r="S18">
        <v>0.62971620560747665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0</v>
      </c>
      <c r="AE18">
        <v>4.8668625654687903</v>
      </c>
      <c r="AF18">
        <v>0.67623805477513277</v>
      </c>
      <c r="AG18">
        <v>4.8078219584982573</v>
      </c>
      <c r="AH18">
        <v>3.3914365120060084</v>
      </c>
      <c r="AI18">
        <v>0</v>
      </c>
      <c r="AJ18">
        <v>0</v>
      </c>
      <c r="AK18">
        <v>0</v>
      </c>
      <c r="AL18">
        <v>0</v>
      </c>
      <c r="AM18">
        <v>1.5184611655185674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0.89927245508982045</v>
      </c>
      <c r="BB18">
        <v>2.5516811293436295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49.322727197306001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2.799919527718616</v>
      </c>
      <c r="L19">
        <v>5.5500520812385519</v>
      </c>
      <c r="M19">
        <v>0.96999818190682552</v>
      </c>
      <c r="N19">
        <v>2.8501234557845745</v>
      </c>
      <c r="O19">
        <v>0.96999873396712855</v>
      </c>
      <c r="P19">
        <v>0.97002793467764836</v>
      </c>
      <c r="Q19">
        <v>0.41004236729100041</v>
      </c>
      <c r="R19">
        <v>0.63965040036815457</v>
      </c>
      <c r="S19">
        <v>0.62971620560747665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1.9467450963636812</v>
      </c>
      <c r="AD19">
        <v>0</v>
      </c>
      <c r="AE19">
        <v>4.8668625654687903</v>
      </c>
      <c r="AF19">
        <v>0.67623805477513277</v>
      </c>
      <c r="AG19">
        <v>4.8078219584982573</v>
      </c>
      <c r="AH19">
        <v>3.3914365120060084</v>
      </c>
      <c r="AI19">
        <v>0</v>
      </c>
      <c r="AJ19">
        <v>0</v>
      </c>
      <c r="AK19">
        <v>0</v>
      </c>
      <c r="AL19">
        <v>0</v>
      </c>
      <c r="AM19">
        <v>1.5184611655185674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0.89927245508982045</v>
      </c>
      <c r="BB19">
        <v>2.5516811293436295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48.34635943213771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2.7999282359022963</v>
      </c>
      <c r="L20">
        <v>5.5500520812385519</v>
      </c>
      <c r="M20">
        <v>0.96999818190682552</v>
      </c>
      <c r="N20">
        <v>2.8501234557845745</v>
      </c>
      <c r="O20">
        <v>0.96999873396712855</v>
      </c>
      <c r="P20">
        <v>0.97002793467764836</v>
      </c>
      <c r="Q20">
        <v>0.41004236729100041</v>
      </c>
      <c r="R20">
        <v>0.63965040036815457</v>
      </c>
      <c r="S20">
        <v>0.62971620560747665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1.9467450963636812</v>
      </c>
      <c r="AD20">
        <v>0</v>
      </c>
      <c r="AE20">
        <v>4.8668625654687903</v>
      </c>
      <c r="AF20">
        <v>0.67623805477513277</v>
      </c>
      <c r="AG20">
        <v>4.8078219584982573</v>
      </c>
      <c r="AH20">
        <v>3.3914365120060084</v>
      </c>
      <c r="AI20">
        <v>0</v>
      </c>
      <c r="AJ20">
        <v>0</v>
      </c>
      <c r="AK20">
        <v>0</v>
      </c>
      <c r="AL20">
        <v>0</v>
      </c>
      <c r="AM20">
        <v>1.5184611655185674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0.89927245508982045</v>
      </c>
      <c r="BB20">
        <v>2.5516811293436295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48.346368140321388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2.7999518608338354</v>
      </c>
      <c r="L21">
        <v>5.5500520812385519</v>
      </c>
      <c r="M21">
        <v>0.96999818190682552</v>
      </c>
      <c r="N21">
        <v>2.8501234557845745</v>
      </c>
      <c r="O21">
        <v>0.96999873396712855</v>
      </c>
      <c r="P21">
        <v>0.97002793467764836</v>
      </c>
      <c r="Q21">
        <v>0.41004236729100041</v>
      </c>
      <c r="R21">
        <v>0.63965040036815457</v>
      </c>
      <c r="S21">
        <v>0.62971620560747665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1.9467450963636812</v>
      </c>
      <c r="AD21">
        <v>0</v>
      </c>
      <c r="AE21">
        <v>4.8668625654687903</v>
      </c>
      <c r="AF21">
        <v>0.67623805477513277</v>
      </c>
      <c r="AG21">
        <v>4.8078219584982573</v>
      </c>
      <c r="AH21">
        <v>3.3914365120060084</v>
      </c>
      <c r="AI21">
        <v>0</v>
      </c>
      <c r="AJ21">
        <v>0</v>
      </c>
      <c r="AK21">
        <v>0</v>
      </c>
      <c r="AL21">
        <v>0</v>
      </c>
      <c r="AM21">
        <v>1.5184611655185674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0.89927245508982045</v>
      </c>
      <c r="BB21">
        <v>2.5516811293436295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48.346391765252932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2.799933097052004</v>
      </c>
      <c r="L22">
        <v>5.5500520812385519</v>
      </c>
      <c r="M22">
        <v>0.96999818190682552</v>
      </c>
      <c r="N22">
        <v>2.8501234557845745</v>
      </c>
      <c r="O22">
        <v>0.96999873396712855</v>
      </c>
      <c r="P22">
        <v>0.97002793467764836</v>
      </c>
      <c r="Q22">
        <v>0.41004236729100041</v>
      </c>
      <c r="R22">
        <v>0.63965040036815457</v>
      </c>
      <c r="S22">
        <v>0.62971620560747665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1.9467450963636812</v>
      </c>
      <c r="AD22">
        <v>0</v>
      </c>
      <c r="AE22">
        <v>4.8668625654687903</v>
      </c>
      <c r="AF22">
        <v>0.67623805477513277</v>
      </c>
      <c r="AG22">
        <v>4.8078219584982573</v>
      </c>
      <c r="AH22">
        <v>3.3914365120060084</v>
      </c>
      <c r="AI22">
        <v>0</v>
      </c>
      <c r="AJ22">
        <v>0</v>
      </c>
      <c r="AK22">
        <v>0</v>
      </c>
      <c r="AL22">
        <v>0</v>
      </c>
      <c r="AM22">
        <v>1.5184611655185674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0.89927245508982045</v>
      </c>
      <c r="BB22">
        <v>2.5516811293436295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48.3463730014711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2.7999100174398324</v>
      </c>
      <c r="L23">
        <v>0.99997391385680212</v>
      </c>
      <c r="M23">
        <v>0.96999818190682552</v>
      </c>
      <c r="N23">
        <v>2.8501234557845745</v>
      </c>
      <c r="O23">
        <v>0.96999873396712855</v>
      </c>
      <c r="P23">
        <v>0.97002793467764836</v>
      </c>
      <c r="Q23">
        <v>0.41009488139167105</v>
      </c>
      <c r="R23">
        <v>0.63995318799368095</v>
      </c>
      <c r="S23">
        <v>0.63001235081685292</v>
      </c>
      <c r="T23">
        <v>1.5696145886287627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1.9467450963636812</v>
      </c>
      <c r="AD23">
        <v>0.87091229605593723</v>
      </c>
      <c r="AE23">
        <v>4.8668625654687903</v>
      </c>
      <c r="AF23">
        <v>0.67623805477513277</v>
      </c>
      <c r="AG23">
        <v>4.8078219584982573</v>
      </c>
      <c r="AH23">
        <v>4.1884240801364037</v>
      </c>
      <c r="AI23">
        <v>0</v>
      </c>
      <c r="AJ23">
        <v>0</v>
      </c>
      <c r="AK23">
        <v>0</v>
      </c>
      <c r="AL23">
        <v>0</v>
      </c>
      <c r="AM23">
        <v>1.5184611655185674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</v>
      </c>
      <c r="BA23">
        <v>1.1178333980582524</v>
      </c>
      <c r="BB23">
        <v>2.5516811293436295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45.683384008567522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2.800017701019557</v>
      </c>
      <c r="L24">
        <v>0.84999770232666894</v>
      </c>
      <c r="M24">
        <v>0.96999818190682552</v>
      </c>
      <c r="N24">
        <v>2.8501234557845745</v>
      </c>
      <c r="O24">
        <v>0.96999873396712855</v>
      </c>
      <c r="P24">
        <v>0.97002793467764836</v>
      </c>
      <c r="Q24">
        <v>0.37001060826281729</v>
      </c>
      <c r="R24">
        <v>0.63988652797041146</v>
      </c>
      <c r="S24">
        <v>0.62971620560747665</v>
      </c>
      <c r="T24">
        <v>1.5696145886287627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1.9467450963636812</v>
      </c>
      <c r="AD24">
        <v>0.87091229605593723</v>
      </c>
      <c r="AE24">
        <v>4.8668625654687903</v>
      </c>
      <c r="AF24">
        <v>0.67623805477513277</v>
      </c>
      <c r="AG24">
        <v>4.8078219584982573</v>
      </c>
      <c r="AH24">
        <v>4.1884240801364037</v>
      </c>
      <c r="AI24">
        <v>0</v>
      </c>
      <c r="AJ24">
        <v>0</v>
      </c>
      <c r="AK24">
        <v>0</v>
      </c>
      <c r="AL24">
        <v>0</v>
      </c>
      <c r="AM24">
        <v>1.5184611655185674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0</v>
      </c>
      <c r="BA24">
        <v>1.1178333980582524</v>
      </c>
      <c r="BB24">
        <v>2.5516811293436295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45.493068402255609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2.800017701019557</v>
      </c>
      <c r="L25">
        <v>0.93022062160550356</v>
      </c>
      <c r="M25">
        <v>0.96999818190682552</v>
      </c>
      <c r="N25">
        <v>2.8501234557845745</v>
      </c>
      <c r="O25">
        <v>0.96999873396712855</v>
      </c>
      <c r="P25">
        <v>0.97002793467764836</v>
      </c>
      <c r="Q25">
        <v>0.41004236729100041</v>
      </c>
      <c r="R25">
        <v>0.63965040036815457</v>
      </c>
      <c r="S25">
        <v>0.62971620560747665</v>
      </c>
      <c r="T25">
        <v>1.5696145886287627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1.9467450963636812</v>
      </c>
      <c r="AD25">
        <v>0.87091229605593723</v>
      </c>
      <c r="AE25">
        <v>4.8668625654687903</v>
      </c>
      <c r="AF25">
        <v>0.67623805477513277</v>
      </c>
      <c r="AG25">
        <v>4.8078219584982573</v>
      </c>
      <c r="AH25">
        <v>4.1884240801364037</v>
      </c>
      <c r="AI25">
        <v>0</v>
      </c>
      <c r="AJ25">
        <v>0</v>
      </c>
      <c r="AK25">
        <v>0</v>
      </c>
      <c r="AL25">
        <v>0</v>
      </c>
      <c r="AM25">
        <v>1.5184611655185674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0</v>
      </c>
      <c r="BA25">
        <v>1.1178333980582524</v>
      </c>
      <c r="BB25">
        <v>2.5516811293436295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45.613086952960366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2.800017701019557</v>
      </c>
      <c r="L26">
        <v>0.93022062160550356</v>
      </c>
      <c r="M26">
        <v>0.96999818190682552</v>
      </c>
      <c r="N26">
        <v>2.8501234557845745</v>
      </c>
      <c r="O26">
        <v>0.96999873396712855</v>
      </c>
      <c r="P26">
        <v>0.97002793467764836</v>
      </c>
      <c r="Q26">
        <v>0.40998681559476374</v>
      </c>
      <c r="R26">
        <v>0.63965040036815457</v>
      </c>
      <c r="S26">
        <v>0.62973763216783218</v>
      </c>
      <c r="T26">
        <v>1.5696145886287627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1.9467450963636812</v>
      </c>
      <c r="AD26">
        <v>0.87091229605593723</v>
      </c>
      <c r="AE26">
        <v>4.8668625654687903</v>
      </c>
      <c r="AF26">
        <v>0.67623805477513277</v>
      </c>
      <c r="AG26">
        <v>4.8078219584982573</v>
      </c>
      <c r="AH26">
        <v>4.1884240801364037</v>
      </c>
      <c r="AI26">
        <v>0</v>
      </c>
      <c r="AJ26">
        <v>0</v>
      </c>
      <c r="AK26">
        <v>0</v>
      </c>
      <c r="AL26">
        <v>0</v>
      </c>
      <c r="AM26">
        <v>1.5184611655185674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1.1716249419642855</v>
      </c>
      <c r="BA26">
        <v>1.1178333980582524</v>
      </c>
      <c r="BB26">
        <v>2.5516811293436295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46.784677769788765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2.800017701019557</v>
      </c>
      <c r="L27">
        <v>0.97000119378858018</v>
      </c>
      <c r="M27">
        <v>0.96999818190682552</v>
      </c>
      <c r="N27">
        <v>2.8501234557845745</v>
      </c>
      <c r="O27">
        <v>0.96999873396712855</v>
      </c>
      <c r="P27">
        <v>0.97002793467764836</v>
      </c>
      <c r="Q27">
        <v>0.40998681559476374</v>
      </c>
      <c r="R27">
        <v>0.63965040036815457</v>
      </c>
      <c r="S27">
        <v>0.62973763216783218</v>
      </c>
      <c r="T27">
        <v>1.5696145886287627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1.9467450963636812</v>
      </c>
      <c r="AD27">
        <v>1.7674396101577048</v>
      </c>
      <c r="AE27">
        <v>4.8668625654687903</v>
      </c>
      <c r="AF27">
        <v>0.67623805477513277</v>
      </c>
      <c r="AG27">
        <v>4.8078219584982573</v>
      </c>
      <c r="AH27">
        <v>4.1884240801364037</v>
      </c>
      <c r="AI27">
        <v>0.32018840090226525</v>
      </c>
      <c r="AJ27">
        <v>0</v>
      </c>
      <c r="AK27">
        <v>0</v>
      </c>
      <c r="AL27">
        <v>0</v>
      </c>
      <c r="AM27">
        <v>1.5184611655185674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2.3480231737193762</v>
      </c>
      <c r="BA27">
        <v>1.1178333980582524</v>
      </c>
      <c r="BB27">
        <v>2.5516811293436295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49.217572288730977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2.800017701019557</v>
      </c>
      <c r="L28">
        <v>0.97009789765590282</v>
      </c>
      <c r="M28">
        <v>0.96999818190682552</v>
      </c>
      <c r="N28">
        <v>2.8501234557845745</v>
      </c>
      <c r="O28">
        <v>0.96999873396712855</v>
      </c>
      <c r="P28">
        <v>0.97002793467764836</v>
      </c>
      <c r="Q28">
        <v>0.40998681559476374</v>
      </c>
      <c r="R28">
        <v>0.63986159678345778</v>
      </c>
      <c r="S28">
        <v>0.62973763216783218</v>
      </c>
      <c r="T28">
        <v>1.5695530510638296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1.9467450963636812</v>
      </c>
      <c r="AD28">
        <v>1.7674396101577048</v>
      </c>
      <c r="AE28">
        <v>4.8668625654687903</v>
      </c>
      <c r="AF28">
        <v>0.67623805477513277</v>
      </c>
      <c r="AG28">
        <v>4.8078219584982573</v>
      </c>
      <c r="AH28">
        <v>4.1884240801364037</v>
      </c>
      <c r="AI28">
        <v>0.64037662826162245</v>
      </c>
      <c r="AJ28">
        <v>0</v>
      </c>
      <c r="AK28">
        <v>0</v>
      </c>
      <c r="AL28">
        <v>0</v>
      </c>
      <c r="AM28">
        <v>1.5184611655185674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3.5296501471025254</v>
      </c>
      <c r="BA28">
        <v>1.1178333980582524</v>
      </c>
      <c r="BB28">
        <v>2.7117866119691123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50.879739334816648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2.7999093458859381</v>
      </c>
      <c r="L29">
        <v>0.97007297139010695</v>
      </c>
      <c r="M29">
        <v>0.96999818190682552</v>
      </c>
      <c r="N29">
        <v>2.8501234557845745</v>
      </c>
      <c r="O29">
        <v>0.96999873396712855</v>
      </c>
      <c r="P29">
        <v>0.97002793467764836</v>
      </c>
      <c r="Q29">
        <v>0.40998681559476374</v>
      </c>
      <c r="R29">
        <v>0.66</v>
      </c>
      <c r="S29">
        <v>0.62973763216783218</v>
      </c>
      <c r="T29">
        <v>1.5695530510638296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1.9467450963636812</v>
      </c>
      <c r="AD29">
        <v>1.7674396101577048</v>
      </c>
      <c r="AE29">
        <v>4.8668625654687903</v>
      </c>
      <c r="AF29">
        <v>0.67623805477513277</v>
      </c>
      <c r="AG29">
        <v>4.8078219584982573</v>
      </c>
      <c r="AH29">
        <v>4.1884240801364037</v>
      </c>
      <c r="AI29">
        <v>3.2899991190465112</v>
      </c>
      <c r="AJ29">
        <v>0</v>
      </c>
      <c r="AK29">
        <v>0</v>
      </c>
      <c r="AL29">
        <v>0</v>
      </c>
      <c r="AM29">
        <v>1.5184611655185674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3.5296501471025254</v>
      </c>
      <c r="BA29">
        <v>1.1178333980582524</v>
      </c>
      <c r="BB29">
        <v>2.7117866119691123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53.549366947418662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2.7999093458859381</v>
      </c>
      <c r="L30">
        <v>6.8599684097320335</v>
      </c>
      <c r="M30">
        <v>0.96999818190682552</v>
      </c>
      <c r="N30">
        <v>2.8501234557845745</v>
      </c>
      <c r="O30">
        <v>0.96999873396712855</v>
      </c>
      <c r="P30">
        <v>0.97002793467764836</v>
      </c>
      <c r="Q30">
        <v>0.40998681559476374</v>
      </c>
      <c r="R30">
        <v>0.66</v>
      </c>
      <c r="S30">
        <v>0.62973763216783218</v>
      </c>
      <c r="T30">
        <v>1.5695530510638296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1.9467450963636812</v>
      </c>
      <c r="AD30">
        <v>1.7674396101577048</v>
      </c>
      <c r="AE30">
        <v>4.8668625654687903</v>
      </c>
      <c r="AF30">
        <v>0.67623805477513277</v>
      </c>
      <c r="AG30">
        <v>4.8078219584982573</v>
      </c>
      <c r="AH30">
        <v>4.1884240801364037</v>
      </c>
      <c r="AI30">
        <v>4.9349985484125849</v>
      </c>
      <c r="AJ30">
        <v>0</v>
      </c>
      <c r="AK30">
        <v>0</v>
      </c>
      <c r="AL30">
        <v>0</v>
      </c>
      <c r="AM30">
        <v>1.5184611655185674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3.5296501471025254</v>
      </c>
      <c r="BA30">
        <v>1.0779107766990292</v>
      </c>
      <c r="BB30">
        <v>2.7117866119691123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61.044339193767435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2.7999093458859381</v>
      </c>
      <c r="L31">
        <v>5.0100333391746323</v>
      </c>
      <c r="M31">
        <v>0.96999818190682552</v>
      </c>
      <c r="N31">
        <v>2.8501234557845745</v>
      </c>
      <c r="O31">
        <v>0.96999873396712855</v>
      </c>
      <c r="P31">
        <v>0.97002793467764836</v>
      </c>
      <c r="Q31">
        <v>0.41004374266211602</v>
      </c>
      <c r="R31">
        <v>0.66</v>
      </c>
      <c r="S31">
        <v>0.63008734409799561</v>
      </c>
      <c r="T31">
        <v>1.5695530510638296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1.9467450963636812</v>
      </c>
      <c r="AD31">
        <v>1.7674396101577048</v>
      </c>
      <c r="AE31">
        <v>4.8668625654687903</v>
      </c>
      <c r="AF31">
        <v>0.67623805477513277</v>
      </c>
      <c r="AG31">
        <v>4.8078219584982573</v>
      </c>
      <c r="AH31">
        <v>4.1884240801364037</v>
      </c>
      <c r="AI31">
        <v>4.9349985484125849</v>
      </c>
      <c r="AJ31">
        <v>0</v>
      </c>
      <c r="AK31">
        <v>0</v>
      </c>
      <c r="AL31">
        <v>0</v>
      </c>
      <c r="AM31">
        <v>1.5184611655185674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3.5296501471025254</v>
      </c>
      <c r="BA31">
        <v>1.0779107766990292</v>
      </c>
      <c r="BB31">
        <v>2.7117866119691123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59.19481076220756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2.7999093458859381</v>
      </c>
      <c r="L32">
        <v>0.97000163038910836</v>
      </c>
      <c r="M32">
        <v>0.96999818190682552</v>
      </c>
      <c r="N32">
        <v>2.8501234557845745</v>
      </c>
      <c r="O32">
        <v>0.96999873396712855</v>
      </c>
      <c r="P32">
        <v>0.97002793467764836</v>
      </c>
      <c r="Q32">
        <v>0.41004374266211602</v>
      </c>
      <c r="R32">
        <v>0.66</v>
      </c>
      <c r="S32">
        <v>0.63008734409799561</v>
      </c>
      <c r="T32">
        <v>1.5695530510638296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1.9467450963636812</v>
      </c>
      <c r="AD32">
        <v>1.7674396101577048</v>
      </c>
      <c r="AE32">
        <v>4.8668625654687903</v>
      </c>
      <c r="AF32">
        <v>0.67623805477513277</v>
      </c>
      <c r="AG32">
        <v>4.8078219584982573</v>
      </c>
      <c r="AH32">
        <v>4.1884240801364037</v>
      </c>
      <c r="AI32">
        <v>4.9349985484125849</v>
      </c>
      <c r="AJ32">
        <v>0</v>
      </c>
      <c r="AK32">
        <v>0</v>
      </c>
      <c r="AL32">
        <v>0</v>
      </c>
      <c r="AM32">
        <v>1.5184611655185674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3.5296501471025254</v>
      </c>
      <c r="BA32">
        <v>1.0779107766990292</v>
      </c>
      <c r="BB32">
        <v>2.7117866119691123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55.15477905342204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2.7999093458859381</v>
      </c>
      <c r="L33">
        <v>0.97000163038910836</v>
      </c>
      <c r="M33">
        <v>0.96999818190682552</v>
      </c>
      <c r="N33">
        <v>2.8501234557845745</v>
      </c>
      <c r="O33">
        <v>0.96999873396712855</v>
      </c>
      <c r="P33">
        <v>0.97002793467764836</v>
      </c>
      <c r="Q33">
        <v>0.42004480955631396</v>
      </c>
      <c r="R33">
        <v>0.65947847876004595</v>
      </c>
      <c r="S33">
        <v>0.65009011692650331</v>
      </c>
      <c r="T33">
        <v>1.5695530510638296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1.9467450963636812</v>
      </c>
      <c r="AD33">
        <v>1.7674396101577048</v>
      </c>
      <c r="AE33">
        <v>4.8668625654687903</v>
      </c>
      <c r="AF33">
        <v>0.67623805477513277</v>
      </c>
      <c r="AG33">
        <v>4.8078219584982573</v>
      </c>
      <c r="AH33">
        <v>4.1884240801364037</v>
      </c>
      <c r="AI33">
        <v>3.2899991190465112</v>
      </c>
      <c r="AJ33">
        <v>0</v>
      </c>
      <c r="AK33">
        <v>0</v>
      </c>
      <c r="AL33">
        <v>0</v>
      </c>
      <c r="AM33">
        <v>1.5184611655185674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2.3480231737193762</v>
      </c>
      <c r="BA33">
        <v>1.0779107766990292</v>
      </c>
      <c r="BB33">
        <v>2.7117866119691123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52.357634969155569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2.7999093458859381</v>
      </c>
      <c r="L34">
        <v>0.97000163038910836</v>
      </c>
      <c r="M34">
        <v>0.96999818190682552</v>
      </c>
      <c r="N34">
        <v>2.8501234557845745</v>
      </c>
      <c r="O34">
        <v>0.96999873396712855</v>
      </c>
      <c r="P34">
        <v>0.97002793467764836</v>
      </c>
      <c r="Q34">
        <v>0.42004480955631396</v>
      </c>
      <c r="R34">
        <v>0.66</v>
      </c>
      <c r="S34">
        <v>0.65009011692650331</v>
      </c>
      <c r="T34">
        <v>1.5695530510638296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1.9467450963636812</v>
      </c>
      <c r="AD34">
        <v>1.7674396101577048</v>
      </c>
      <c r="AE34">
        <v>4.8668625654687903</v>
      </c>
      <c r="AF34">
        <v>0.67623805477513277</v>
      </c>
      <c r="AG34">
        <v>4.8078219584982573</v>
      </c>
      <c r="AH34">
        <v>4.1884240801364037</v>
      </c>
      <c r="AI34">
        <v>3.2899991190465112</v>
      </c>
      <c r="AJ34">
        <v>0</v>
      </c>
      <c r="AK34">
        <v>0</v>
      </c>
      <c r="AL34">
        <v>0</v>
      </c>
      <c r="AM34">
        <v>1.5184611655185674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2.3480231737193762</v>
      </c>
      <c r="BA34">
        <v>1.0779107766990292</v>
      </c>
      <c r="BB34">
        <v>2.7117866119691123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52.358156490395515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2.7999093458859381</v>
      </c>
      <c r="L35">
        <v>8.8699999999999992</v>
      </c>
      <c r="M35">
        <v>0.97008095810363848</v>
      </c>
      <c r="N35">
        <v>2.8500096024258759</v>
      </c>
      <c r="O35">
        <v>0.97004334747630583</v>
      </c>
      <c r="P35">
        <v>0.97002793467764836</v>
      </c>
      <c r="Q35">
        <v>0.41007856931911391</v>
      </c>
      <c r="R35">
        <v>0.64004749555375906</v>
      </c>
      <c r="S35">
        <v>0.62980254527687296</v>
      </c>
      <c r="T35">
        <v>1.5695530510638296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1.9467450963636812</v>
      </c>
      <c r="AD35">
        <v>1.7674396101577048</v>
      </c>
      <c r="AE35">
        <v>4.8668625654687903</v>
      </c>
      <c r="AF35">
        <v>0.67623805477513277</v>
      </c>
      <c r="AG35">
        <v>4.8078219584982573</v>
      </c>
      <c r="AH35">
        <v>4.1884240801364037</v>
      </c>
      <c r="AI35">
        <v>0.51230135467217031</v>
      </c>
      <c r="AJ35">
        <v>0</v>
      </c>
      <c r="AK35">
        <v>0</v>
      </c>
      <c r="AL35">
        <v>0</v>
      </c>
      <c r="AM35">
        <v>1.5184611655185674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1.1716249419642855</v>
      </c>
      <c r="BA35">
        <v>1.0779107766990292</v>
      </c>
      <c r="BB35">
        <v>2.7117866119691123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56.253866083891197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2.7999093458859381</v>
      </c>
      <c r="L36">
        <v>8.8699999999999992</v>
      </c>
      <c r="M36">
        <v>2.4801695175384615</v>
      </c>
      <c r="N36">
        <v>2.8500096024258759</v>
      </c>
      <c r="O36">
        <v>3.0697789004846525</v>
      </c>
      <c r="P36">
        <v>5.0502259467292285</v>
      </c>
      <c r="Q36">
        <v>0.41007856931911391</v>
      </c>
      <c r="R36">
        <v>0.64004749555375906</v>
      </c>
      <c r="S36">
        <v>0.62980254527687296</v>
      </c>
      <c r="T36">
        <v>1.5695530510638296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1.9467450963636812</v>
      </c>
      <c r="AD36">
        <v>1.7674396101577048</v>
      </c>
      <c r="AE36">
        <v>4.8668625654687903</v>
      </c>
      <c r="AF36">
        <v>0.67623805477513277</v>
      </c>
      <c r="AG36">
        <v>4.8078219584982573</v>
      </c>
      <c r="AH36">
        <v>4.1884240801364037</v>
      </c>
      <c r="AI36">
        <v>0.32018840090226525</v>
      </c>
      <c r="AJ36">
        <v>0</v>
      </c>
      <c r="AK36">
        <v>0</v>
      </c>
      <c r="AL36">
        <v>0</v>
      </c>
      <c r="AM36">
        <v>1.5184611655185674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0</v>
      </c>
      <c r="BA36">
        <v>1.0779107766990292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62.768363700682649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2.7999093458859381</v>
      </c>
      <c r="L37">
        <v>8.8699999999999992</v>
      </c>
      <c r="M37">
        <v>2.4801695175384615</v>
      </c>
      <c r="N37">
        <v>2.8500096024258759</v>
      </c>
      <c r="O37">
        <v>3.0697789004846525</v>
      </c>
      <c r="P37">
        <v>5.0502259467292285</v>
      </c>
      <c r="Q37">
        <v>0.40985077355371896</v>
      </c>
      <c r="R37">
        <v>0.64004749555375906</v>
      </c>
      <c r="S37">
        <v>0.63039046745562122</v>
      </c>
      <c r="T37">
        <v>1.5695530510638296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4.6107133907669073</v>
      </c>
      <c r="AC37">
        <v>1.9467450963636812</v>
      </c>
      <c r="AD37">
        <v>1.7674396101577048</v>
      </c>
      <c r="AE37">
        <v>4.8668625654687903</v>
      </c>
      <c r="AF37">
        <v>0.67623805477513277</v>
      </c>
      <c r="AG37">
        <v>4.8078219584982573</v>
      </c>
      <c r="AH37">
        <v>4.1884240801364037</v>
      </c>
      <c r="AI37">
        <v>0</v>
      </c>
      <c r="AJ37">
        <v>0</v>
      </c>
      <c r="AK37">
        <v>0</v>
      </c>
      <c r="AL37">
        <v>0</v>
      </c>
      <c r="AM37">
        <v>1.5184611655185674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0</v>
      </c>
      <c r="BA37">
        <v>1.0779107766990292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62.503863970960019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2.7999093458859381</v>
      </c>
      <c r="L38">
        <v>8.8699999999999992</v>
      </c>
      <c r="M38">
        <v>2.4801695175384615</v>
      </c>
      <c r="N38">
        <v>2.8500096024258759</v>
      </c>
      <c r="O38">
        <v>3.0697789004846525</v>
      </c>
      <c r="P38">
        <v>5.0502259467292285</v>
      </c>
      <c r="Q38">
        <v>0.40985077355371896</v>
      </c>
      <c r="R38">
        <v>0.64004749555375906</v>
      </c>
      <c r="S38">
        <v>0.63039046745562122</v>
      </c>
      <c r="T38">
        <v>1.5695530510638296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4.6107133907669073</v>
      </c>
      <c r="AC38">
        <v>1.9467450963636812</v>
      </c>
      <c r="AD38">
        <v>1.7674396101577048</v>
      </c>
      <c r="AE38">
        <v>4.8668625654687903</v>
      </c>
      <c r="AF38">
        <v>0.67623805477513277</v>
      </c>
      <c r="AG38">
        <v>4.8078219584982573</v>
      </c>
      <c r="AH38">
        <v>4.1884240801364037</v>
      </c>
      <c r="AI38">
        <v>0</v>
      </c>
      <c r="AJ38">
        <v>0</v>
      </c>
      <c r="AK38">
        <v>0</v>
      </c>
      <c r="AL38">
        <v>0</v>
      </c>
      <c r="AM38">
        <v>1.5184611655185674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0</v>
      </c>
      <c r="BA38">
        <v>1.0779107766990292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62.503863970960019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2.7999093458859381</v>
      </c>
      <c r="L39">
        <v>8.8699999999999992</v>
      </c>
      <c r="M39">
        <v>2.4801695175384615</v>
      </c>
      <c r="N39">
        <v>2.8500096024258759</v>
      </c>
      <c r="O39">
        <v>3.0697789004846525</v>
      </c>
      <c r="P39">
        <v>5.0502259467292285</v>
      </c>
      <c r="Q39">
        <v>0.40985077355371896</v>
      </c>
      <c r="R39">
        <v>0.64004749555375906</v>
      </c>
      <c r="S39">
        <v>0.63039046745562122</v>
      </c>
      <c r="T39">
        <v>1.5695530510638296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4.6107133907669073</v>
      </c>
      <c r="AC39">
        <v>1.9467450963636812</v>
      </c>
      <c r="AD39">
        <v>1.7674396101577048</v>
      </c>
      <c r="AE39">
        <v>4.8668625654687903</v>
      </c>
      <c r="AF39">
        <v>0.67623805477513277</v>
      </c>
      <c r="AG39">
        <v>4.8078219584982573</v>
      </c>
      <c r="AH39">
        <v>4.1884240801364037</v>
      </c>
      <c r="AI39">
        <v>0</v>
      </c>
      <c r="AJ39">
        <v>0</v>
      </c>
      <c r="AK39">
        <v>0</v>
      </c>
      <c r="AL39">
        <v>0</v>
      </c>
      <c r="AM39">
        <v>1.5184611655185674</v>
      </c>
      <c r="AN39">
        <v>4.6107136259485267E-2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0</v>
      </c>
      <c r="BA39">
        <v>1.0779107766990292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62.503863970960019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2.7999093458859381</v>
      </c>
      <c r="L40">
        <v>8.8699999999999992</v>
      </c>
      <c r="M40">
        <v>2.4801695175384615</v>
      </c>
      <c r="N40">
        <v>2.8500096024258759</v>
      </c>
      <c r="O40">
        <v>3.0697789004846525</v>
      </c>
      <c r="P40">
        <v>5.0502259467292285</v>
      </c>
      <c r="Q40">
        <v>0.40985077355371896</v>
      </c>
      <c r="R40">
        <v>0.64004749555375906</v>
      </c>
      <c r="S40">
        <v>0.63039046745562122</v>
      </c>
      <c r="T40">
        <v>1.5695530510638296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1.9467450963636812</v>
      </c>
      <c r="AD40">
        <v>1.7674396101577048</v>
      </c>
      <c r="AE40">
        <v>4.8668625654687903</v>
      </c>
      <c r="AF40">
        <v>0.67623805477513277</v>
      </c>
      <c r="AG40">
        <v>4.8078219584982573</v>
      </c>
      <c r="AH40">
        <v>4.1884240801364037</v>
      </c>
      <c r="AI40">
        <v>0</v>
      </c>
      <c r="AJ40">
        <v>0</v>
      </c>
      <c r="AK40">
        <v>0</v>
      </c>
      <c r="AL40">
        <v>0</v>
      </c>
      <c r="AM40">
        <v>1.5184611655185674</v>
      </c>
      <c r="AN40">
        <v>4.6107136259485267E-2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0</v>
      </c>
      <c r="BA40">
        <v>1.0779107766990292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62.448535426193736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2.7999093458859381</v>
      </c>
      <c r="L41">
        <v>8.8699999999999992</v>
      </c>
      <c r="M41">
        <v>2.4801695175384615</v>
      </c>
      <c r="N41">
        <v>2.8500096024258759</v>
      </c>
      <c r="O41">
        <v>3.0697789004846525</v>
      </c>
      <c r="P41">
        <v>5.0502259467292285</v>
      </c>
      <c r="Q41">
        <v>0.40985077355371896</v>
      </c>
      <c r="R41">
        <v>0.64004749555375906</v>
      </c>
      <c r="S41">
        <v>0.63039046745562122</v>
      </c>
      <c r="T41">
        <v>1.5695530510638296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1.9467450963636812</v>
      </c>
      <c r="AD41">
        <v>1.7674396101577048</v>
      </c>
      <c r="AE41">
        <v>4.8668625654687903</v>
      </c>
      <c r="AF41">
        <v>0.67623805477513277</v>
      </c>
      <c r="AG41">
        <v>4.8078219584982573</v>
      </c>
      <c r="AH41">
        <v>4.1884240801364037</v>
      </c>
      <c r="AI41">
        <v>0</v>
      </c>
      <c r="AJ41">
        <v>0</v>
      </c>
      <c r="AK41">
        <v>0</v>
      </c>
      <c r="AL41">
        <v>0</v>
      </c>
      <c r="AM41">
        <v>1.5184611655185674</v>
      </c>
      <c r="AN41">
        <v>4.6107136259485267E-2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0</v>
      </c>
      <c r="BA41">
        <v>1.0779107766990292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62.448535426193736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2.7999093458859381</v>
      </c>
      <c r="L42">
        <v>8.8699999999999992</v>
      </c>
      <c r="M42">
        <v>2.4801695175384615</v>
      </c>
      <c r="N42">
        <v>2.8500096024258759</v>
      </c>
      <c r="O42">
        <v>3.0697789004846525</v>
      </c>
      <c r="P42">
        <v>5.0502259467292285</v>
      </c>
      <c r="Q42">
        <v>0.40985077355371896</v>
      </c>
      <c r="R42">
        <v>0.6401577386666667</v>
      </c>
      <c r="S42">
        <v>0.63039046745562122</v>
      </c>
      <c r="T42">
        <v>1.5695530510638296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0.97337250480748483</v>
      </c>
      <c r="AD42">
        <v>1.7674396101577048</v>
      </c>
      <c r="AE42">
        <v>4.8668625654687903</v>
      </c>
      <c r="AF42">
        <v>0.67623805477513277</v>
      </c>
      <c r="AG42">
        <v>4.8078219584982573</v>
      </c>
      <c r="AH42">
        <v>4.1884240801364037</v>
      </c>
      <c r="AI42">
        <v>0</v>
      </c>
      <c r="AJ42">
        <v>0</v>
      </c>
      <c r="AK42">
        <v>0</v>
      </c>
      <c r="AL42">
        <v>0</v>
      </c>
      <c r="AM42">
        <v>1.5184611655185674</v>
      </c>
      <c r="AN42">
        <v>4.6107136259485267E-2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0</v>
      </c>
      <c r="BA42">
        <v>1.0779107766990292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61.475273077750451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2.7999093458859381</v>
      </c>
      <c r="L43">
        <v>8.8698883041459133</v>
      </c>
      <c r="M43">
        <v>2.4801695175384615</v>
      </c>
      <c r="N43">
        <v>2.8500096024258759</v>
      </c>
      <c r="O43">
        <v>2.9699005464288639</v>
      </c>
      <c r="P43">
        <v>5.0502259467292285</v>
      </c>
      <c r="Q43">
        <v>0.41009472884743498</v>
      </c>
      <c r="R43">
        <v>0.6401577386666667</v>
      </c>
      <c r="S43">
        <v>0.62993275508021396</v>
      </c>
      <c r="T43">
        <v>1.5695530510638296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3.0369232306670813</v>
      </c>
      <c r="AC43">
        <v>0.97337250480748483</v>
      </c>
      <c r="AD43">
        <v>1.7674396101577048</v>
      </c>
      <c r="AE43">
        <v>4.8668625654687903</v>
      </c>
      <c r="AF43">
        <v>0</v>
      </c>
      <c r="AG43">
        <v>4.8078219584982573</v>
      </c>
      <c r="AH43">
        <v>2.0348619229339495</v>
      </c>
      <c r="AI43">
        <v>0</v>
      </c>
      <c r="AJ43">
        <v>0</v>
      </c>
      <c r="AK43">
        <v>0</v>
      </c>
      <c r="AL43">
        <v>0</v>
      </c>
      <c r="AM43">
        <v>1.5184611655185674</v>
      </c>
      <c r="AN43">
        <v>4.6107136259485267E-2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0</v>
      </c>
      <c r="BA43">
        <v>0.51906920000000001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56.46796586674872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2.7999093458859381</v>
      </c>
      <c r="L44">
        <v>8.8699526287939197</v>
      </c>
      <c r="M44">
        <v>2.4801695175384615</v>
      </c>
      <c r="N44">
        <v>2.8500096024258759</v>
      </c>
      <c r="O44">
        <v>3.0699780123593721</v>
      </c>
      <c r="P44">
        <v>5.0502259467292285</v>
      </c>
      <c r="Q44">
        <v>0.41009472884743498</v>
      </c>
      <c r="R44">
        <v>0.6401577386666667</v>
      </c>
      <c r="S44">
        <v>0.62993275508021396</v>
      </c>
      <c r="T44">
        <v>1.5695530510638296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3.0369232306670813</v>
      </c>
      <c r="AC44">
        <v>0.97337250480748483</v>
      </c>
      <c r="AD44">
        <v>1.7674396101577048</v>
      </c>
      <c r="AE44">
        <v>4.8668625654687903</v>
      </c>
      <c r="AF44">
        <v>0</v>
      </c>
      <c r="AG44">
        <v>4.8078219584982573</v>
      </c>
      <c r="AH44">
        <v>2.0348619229339495</v>
      </c>
      <c r="AI44">
        <v>0</v>
      </c>
      <c r="AJ44">
        <v>0</v>
      </c>
      <c r="AK44">
        <v>0</v>
      </c>
      <c r="AL44">
        <v>0</v>
      </c>
      <c r="AM44">
        <v>1.5184611655185674</v>
      </c>
      <c r="AN44">
        <v>4.6107136259485267E-2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0</v>
      </c>
      <c r="BA44">
        <v>0.51906920000000001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56.568107657327232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2.7999093458859381</v>
      </c>
      <c r="L45">
        <v>8.8699526287939197</v>
      </c>
      <c r="M45">
        <v>2.4799727969299648</v>
      </c>
      <c r="N45">
        <v>2.8001689377537211</v>
      </c>
      <c r="O45">
        <v>3.0699780123593721</v>
      </c>
      <c r="P45">
        <v>5.0502259467292285</v>
      </c>
      <c r="Q45">
        <v>0.41009472884743498</v>
      </c>
      <c r="R45">
        <v>0.6401577386666667</v>
      </c>
      <c r="S45">
        <v>0.62993275508021396</v>
      </c>
      <c r="T45">
        <v>1.5695530510638296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3.0369232306670813</v>
      </c>
      <c r="AC45">
        <v>0.97337250480748483</v>
      </c>
      <c r="AD45">
        <v>1.7674396101577048</v>
      </c>
      <c r="AE45">
        <v>4.8668625654687903</v>
      </c>
      <c r="AF45">
        <v>0</v>
      </c>
      <c r="AG45">
        <v>4.8078219584982573</v>
      </c>
      <c r="AH45">
        <v>2.0348619229339495</v>
      </c>
      <c r="AI45">
        <v>0</v>
      </c>
      <c r="AJ45">
        <v>0</v>
      </c>
      <c r="AK45">
        <v>0</v>
      </c>
      <c r="AL45">
        <v>0</v>
      </c>
      <c r="AM45">
        <v>1.5184611655185674</v>
      </c>
      <c r="AN45">
        <v>4.6107136259485267E-2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0</v>
      </c>
      <c r="BA45">
        <v>0.51906920000000001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56.518070272046579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2.7999093458859381</v>
      </c>
      <c r="L46">
        <v>8.8699526287939197</v>
      </c>
      <c r="M46">
        <v>2.4799727969299648</v>
      </c>
      <c r="N46">
        <v>2.8501234557845745</v>
      </c>
      <c r="O46">
        <v>3.0699780123593721</v>
      </c>
      <c r="P46">
        <v>5.0502259467292285</v>
      </c>
      <c r="Q46">
        <v>0.41009472884743498</v>
      </c>
      <c r="R46">
        <v>0.6401577386666667</v>
      </c>
      <c r="S46">
        <v>0.62993275508021396</v>
      </c>
      <c r="T46">
        <v>1.5695530510638296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3.0369232306670813</v>
      </c>
      <c r="AC46">
        <v>0.97337250480748483</v>
      </c>
      <c r="AD46">
        <v>1.7674396101577048</v>
      </c>
      <c r="AE46">
        <v>4.8668625654687903</v>
      </c>
      <c r="AF46">
        <v>0</v>
      </c>
      <c r="AG46">
        <v>4.8078219584982573</v>
      </c>
      <c r="AH46">
        <v>2.0348619229339495</v>
      </c>
      <c r="AI46">
        <v>0</v>
      </c>
      <c r="AJ46">
        <v>0</v>
      </c>
      <c r="AK46">
        <v>0</v>
      </c>
      <c r="AL46">
        <v>0</v>
      </c>
      <c r="AM46">
        <v>1.5184611655185674</v>
      </c>
      <c r="AN46">
        <v>4.6107136259485267E-2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0</v>
      </c>
      <c r="BA46">
        <v>0.51906920000000001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56.56802479007743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2.7999093458859381</v>
      </c>
      <c r="L47">
        <v>8.8699706015207767</v>
      </c>
      <c r="M47">
        <v>2.4799727969299648</v>
      </c>
      <c r="N47">
        <v>2.8501234557845745</v>
      </c>
      <c r="O47">
        <v>3.0699780123593721</v>
      </c>
      <c r="P47">
        <v>5.0502259467292285</v>
      </c>
      <c r="Q47">
        <v>0.41009472884743498</v>
      </c>
      <c r="R47">
        <v>0.6401577386666667</v>
      </c>
      <c r="S47">
        <v>0.62993275508021396</v>
      </c>
      <c r="T47">
        <v>1.5695530510638296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3.0369232306670813</v>
      </c>
      <c r="AC47">
        <v>0.97337250480748483</v>
      </c>
      <c r="AD47">
        <v>1.7674396101577048</v>
      </c>
      <c r="AE47">
        <v>4.8668625654687903</v>
      </c>
      <c r="AF47">
        <v>0</v>
      </c>
      <c r="AG47">
        <v>4.8078219584982573</v>
      </c>
      <c r="AH47">
        <v>2.0348619229339495</v>
      </c>
      <c r="AI47">
        <v>0</v>
      </c>
      <c r="AJ47">
        <v>0</v>
      </c>
      <c r="AK47">
        <v>0</v>
      </c>
      <c r="AL47">
        <v>0</v>
      </c>
      <c r="AM47">
        <v>1.5184611655185674</v>
      </c>
      <c r="AN47">
        <v>4.6107136259485267E-2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0</v>
      </c>
      <c r="BA47">
        <v>0.51906920000000001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56.568042762804289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2.7999093458859381</v>
      </c>
      <c r="L48">
        <v>8.8699999999999992</v>
      </c>
      <c r="M48">
        <v>2.4799727969299648</v>
      </c>
      <c r="N48">
        <v>2.8501234557845745</v>
      </c>
      <c r="O48">
        <v>3.0699780123593721</v>
      </c>
      <c r="P48">
        <v>5.0502259467292285</v>
      </c>
      <c r="Q48">
        <v>0.41009472884743498</v>
      </c>
      <c r="R48">
        <v>0.6401577386666667</v>
      </c>
      <c r="S48">
        <v>0.62993275508021396</v>
      </c>
      <c r="T48">
        <v>1.5695530510638296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3.0369232306670813</v>
      </c>
      <c r="AC48">
        <v>0.97337250480748483</v>
      </c>
      <c r="AD48">
        <v>1.7674396101577048</v>
      </c>
      <c r="AE48">
        <v>4.8668625654687903</v>
      </c>
      <c r="AF48">
        <v>0</v>
      </c>
      <c r="AG48">
        <v>4.8078219584982573</v>
      </c>
      <c r="AH48">
        <v>2.0348619229339495</v>
      </c>
      <c r="AI48">
        <v>0</v>
      </c>
      <c r="AJ48">
        <v>0</v>
      </c>
      <c r="AK48">
        <v>0</v>
      </c>
      <c r="AL48">
        <v>0</v>
      </c>
      <c r="AM48">
        <v>1.5184611655185674</v>
      </c>
      <c r="AN48">
        <v>4.6107136259485267E-2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0</v>
      </c>
      <c r="BA48">
        <v>0.51906920000000001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56.56807216128351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2.7999093458859381</v>
      </c>
      <c r="L49">
        <v>8.8699587463889991</v>
      </c>
      <c r="M49">
        <v>2.4799727969299648</v>
      </c>
      <c r="N49">
        <v>2.8501234557845745</v>
      </c>
      <c r="O49">
        <v>3.0699780123593721</v>
      </c>
      <c r="P49">
        <v>5.0502259467292285</v>
      </c>
      <c r="Q49">
        <v>0.41009472884743498</v>
      </c>
      <c r="R49">
        <v>0.6401577386666667</v>
      </c>
      <c r="S49">
        <v>0.62993275508021396</v>
      </c>
      <c r="T49">
        <v>1.5695530510638296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1.5184616153335406</v>
      </c>
      <c r="AC49">
        <v>0.97337250480748483</v>
      </c>
      <c r="AD49">
        <v>1.7674396101577048</v>
      </c>
      <c r="AE49">
        <v>4.8668625654687903</v>
      </c>
      <c r="AF49">
        <v>0</v>
      </c>
      <c r="AG49">
        <v>4.8078219584982573</v>
      </c>
      <c r="AH49">
        <v>2.0348619229339495</v>
      </c>
      <c r="AI49">
        <v>0</v>
      </c>
      <c r="AJ49">
        <v>0</v>
      </c>
      <c r="AK49">
        <v>0</v>
      </c>
      <c r="AL49">
        <v>0</v>
      </c>
      <c r="AM49">
        <v>1.5184611655185674</v>
      </c>
      <c r="AN49">
        <v>4.6107136259485267E-2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0</v>
      </c>
      <c r="BA49">
        <v>0.51906920000000001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55.04956929233898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2.7999093458859381</v>
      </c>
      <c r="L50">
        <v>8.8699999999999992</v>
      </c>
      <c r="M50">
        <v>2.4799727969299648</v>
      </c>
      <c r="N50">
        <v>2.8501234557845745</v>
      </c>
      <c r="O50">
        <v>3.0699780123593721</v>
      </c>
      <c r="P50">
        <v>5.0502259467292285</v>
      </c>
      <c r="Q50">
        <v>0.41009472884743498</v>
      </c>
      <c r="R50">
        <v>0.6401577386666667</v>
      </c>
      <c r="S50">
        <v>0.62993275508021396</v>
      </c>
      <c r="T50">
        <v>1.5695530510638296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1.5184616153335406</v>
      </c>
      <c r="AC50">
        <v>0.97337250480748483</v>
      </c>
      <c r="AD50">
        <v>1.7674396101577048</v>
      </c>
      <c r="AE50">
        <v>4.8668625654687903</v>
      </c>
      <c r="AF50">
        <v>0</v>
      </c>
      <c r="AG50">
        <v>4.8078219584982573</v>
      </c>
      <c r="AH50">
        <v>2.0348619229339495</v>
      </c>
      <c r="AI50">
        <v>0</v>
      </c>
      <c r="AJ50">
        <v>0</v>
      </c>
      <c r="AK50">
        <v>0</v>
      </c>
      <c r="AL50">
        <v>0</v>
      </c>
      <c r="AM50">
        <v>1.5184611655185674</v>
      </c>
      <c r="AN50">
        <v>4.6107136259485267E-2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0</v>
      </c>
      <c r="BA50">
        <v>0.51906920000000001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55.049610545949974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2.7999093458859381</v>
      </c>
      <c r="L51">
        <v>8.8698919002244079</v>
      </c>
      <c r="M51">
        <v>2.4799727969299648</v>
      </c>
      <c r="N51">
        <v>2.8501234557845745</v>
      </c>
      <c r="O51">
        <v>3.0699780123593721</v>
      </c>
      <c r="P51">
        <v>5.0402368532192394</v>
      </c>
      <c r="Q51">
        <v>0.41009472884743498</v>
      </c>
      <c r="R51">
        <v>0.6401577386666667</v>
      </c>
      <c r="S51">
        <v>0.62993275508021396</v>
      </c>
      <c r="T51">
        <v>1.5695530510638296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1.5184616153335406</v>
      </c>
      <c r="AC51">
        <v>0.97337250480748483</v>
      </c>
      <c r="AD51">
        <v>0.883719720953967</v>
      </c>
      <c r="AE51">
        <v>4.8668625654687903</v>
      </c>
      <c r="AF51">
        <v>0</v>
      </c>
      <c r="AG51">
        <v>4.8078219584982573</v>
      </c>
      <c r="AH51">
        <v>2.0348619229339495</v>
      </c>
      <c r="AI51">
        <v>0</v>
      </c>
      <c r="AJ51">
        <v>0</v>
      </c>
      <c r="AK51">
        <v>0</v>
      </c>
      <c r="AL51">
        <v>0</v>
      </c>
      <c r="AM51">
        <v>1.5184611655185674</v>
      </c>
      <c r="AN51">
        <v>4.6107136259485267E-2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0</v>
      </c>
      <c r="BA51">
        <v>0.51906920000000001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54.155793463460661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2.7999093458859381</v>
      </c>
      <c r="L52">
        <v>8.8698919002244079</v>
      </c>
      <c r="M52">
        <v>2.4799727969299648</v>
      </c>
      <c r="N52">
        <v>2.8501234557845745</v>
      </c>
      <c r="O52">
        <v>3.0699780123593721</v>
      </c>
      <c r="P52">
        <v>5.0502259467292285</v>
      </c>
      <c r="Q52">
        <v>0.41009472884743498</v>
      </c>
      <c r="R52">
        <v>0.6401577386666667</v>
      </c>
      <c r="S52">
        <v>0.62993275508021396</v>
      </c>
      <c r="T52">
        <v>1.5695530510638296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1.5184616153335406</v>
      </c>
      <c r="AC52">
        <v>0.97337250480748483</v>
      </c>
      <c r="AD52">
        <v>0.883719720953967</v>
      </c>
      <c r="AE52">
        <v>4.8668625654687903</v>
      </c>
      <c r="AF52">
        <v>0</v>
      </c>
      <c r="AG52">
        <v>4.8078219584982573</v>
      </c>
      <c r="AH52">
        <v>2.0348619229339495</v>
      </c>
      <c r="AI52">
        <v>0</v>
      </c>
      <c r="AJ52">
        <v>0</v>
      </c>
      <c r="AK52">
        <v>0</v>
      </c>
      <c r="AL52">
        <v>0</v>
      </c>
      <c r="AM52">
        <v>1.5184611655185674</v>
      </c>
      <c r="AN52">
        <v>4.6107136259485267E-2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0</v>
      </c>
      <c r="BA52">
        <v>0.51906920000000001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54.165782556970647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2.7999093458859381</v>
      </c>
      <c r="L53">
        <v>8.8698919002244079</v>
      </c>
      <c r="M53">
        <v>2.4799727969299648</v>
      </c>
      <c r="N53">
        <v>2.8501234557845745</v>
      </c>
      <c r="O53">
        <v>3.0499939096671946</v>
      </c>
      <c r="P53">
        <v>5.0502259467292285</v>
      </c>
      <c r="Q53">
        <v>0.41009472884743498</v>
      </c>
      <c r="R53">
        <v>0.6401577386666667</v>
      </c>
      <c r="S53">
        <v>0.62993275508021396</v>
      </c>
      <c r="T53">
        <v>1.5695530510638296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1.5184616153335406</v>
      </c>
      <c r="AC53">
        <v>0.97337250480748483</v>
      </c>
      <c r="AD53">
        <v>0.883719720953967</v>
      </c>
      <c r="AE53">
        <v>4.8668625654687903</v>
      </c>
      <c r="AF53">
        <v>0</v>
      </c>
      <c r="AG53">
        <v>4.8078219584982573</v>
      </c>
      <c r="AH53">
        <v>2.0348619229339495</v>
      </c>
      <c r="AI53">
        <v>0</v>
      </c>
      <c r="AJ53">
        <v>0</v>
      </c>
      <c r="AK53">
        <v>0</v>
      </c>
      <c r="AL53">
        <v>0</v>
      </c>
      <c r="AM53">
        <v>1.5184611655185674</v>
      </c>
      <c r="AN53">
        <v>4.6107136259485267E-2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0</v>
      </c>
      <c r="BA53">
        <v>0.51906920000000001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54.14579845427847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2.7999093458859381</v>
      </c>
      <c r="L54">
        <v>8.8699999999999992</v>
      </c>
      <c r="M54">
        <v>2.4799727969299648</v>
      </c>
      <c r="N54">
        <v>2.8501234557845745</v>
      </c>
      <c r="O54">
        <v>3.0699780123593721</v>
      </c>
      <c r="P54">
        <v>5.0502259467292285</v>
      </c>
      <c r="Q54">
        <v>0.41009472884743498</v>
      </c>
      <c r="R54">
        <v>0.6401577386666667</v>
      </c>
      <c r="S54">
        <v>0.62993275508021396</v>
      </c>
      <c r="T54">
        <v>1.5695530510638296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1.5184616153335406</v>
      </c>
      <c r="AC54">
        <v>0.97337250480748483</v>
      </c>
      <c r="AD54">
        <v>0.883719720953967</v>
      </c>
      <c r="AE54">
        <v>4.8668625654687903</v>
      </c>
      <c r="AF54">
        <v>0</v>
      </c>
      <c r="AG54">
        <v>4.8078219584982573</v>
      </c>
      <c r="AH54">
        <v>2.0348619229339495</v>
      </c>
      <c r="AI54">
        <v>0</v>
      </c>
      <c r="AJ54">
        <v>0</v>
      </c>
      <c r="AK54">
        <v>0</v>
      </c>
      <c r="AL54">
        <v>0</v>
      </c>
      <c r="AM54">
        <v>1.5184611655185674</v>
      </c>
      <c r="AN54">
        <v>4.6107136259485267E-2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0</v>
      </c>
      <c r="BA54">
        <v>0.51906920000000001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54.165890656746235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2.7999093458859381</v>
      </c>
      <c r="L55">
        <v>8.8699847171058881</v>
      </c>
      <c r="M55">
        <v>2.4799727969299648</v>
      </c>
      <c r="N55">
        <v>2.8501234557845745</v>
      </c>
      <c r="O55">
        <v>3.0699780123593721</v>
      </c>
      <c r="P55">
        <v>5.0502259467292285</v>
      </c>
      <c r="Q55">
        <v>0.41009472884743498</v>
      </c>
      <c r="R55">
        <v>0.6401577386666667</v>
      </c>
      <c r="S55">
        <v>0.62993275508021396</v>
      </c>
      <c r="T55">
        <v>1.5695530510638296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1.5184616153335406</v>
      </c>
      <c r="AC55">
        <v>0.97337250480748483</v>
      </c>
      <c r="AD55">
        <v>0.883719720953967</v>
      </c>
      <c r="AE55">
        <v>4.8668625654687903</v>
      </c>
      <c r="AF55">
        <v>0</v>
      </c>
      <c r="AG55">
        <v>4.8078219584982573</v>
      </c>
      <c r="AH55">
        <v>2.0348619229339495</v>
      </c>
      <c r="AI55">
        <v>0</v>
      </c>
      <c r="AJ55">
        <v>0</v>
      </c>
      <c r="AK55">
        <v>0</v>
      </c>
      <c r="AL55">
        <v>0</v>
      </c>
      <c r="AM55">
        <v>1.5184611655185674</v>
      </c>
      <c r="AN55">
        <v>4.6107136259485267E-2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0</v>
      </c>
      <c r="BA55">
        <v>0.51906920000000001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54.165875373852124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2.7999093458859381</v>
      </c>
      <c r="L56">
        <v>8.8699999999999992</v>
      </c>
      <c r="M56">
        <v>2.4799727969299648</v>
      </c>
      <c r="N56">
        <v>2.8501234557845745</v>
      </c>
      <c r="O56">
        <v>3.0699780123593721</v>
      </c>
      <c r="P56">
        <v>5.0502259467292285</v>
      </c>
      <c r="Q56">
        <v>0.41009472884743498</v>
      </c>
      <c r="R56">
        <v>0.6401577386666667</v>
      </c>
      <c r="S56">
        <v>0.62993275508021396</v>
      </c>
      <c r="T56">
        <v>1.5695530510638296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1.5184616153335406</v>
      </c>
      <c r="AC56">
        <v>0.97337250480748483</v>
      </c>
      <c r="AD56">
        <v>0.883719720953967</v>
      </c>
      <c r="AE56">
        <v>4.8668625654687903</v>
      </c>
      <c r="AF56">
        <v>0</v>
      </c>
      <c r="AG56">
        <v>4.8078219584982573</v>
      </c>
      <c r="AH56">
        <v>4.0697237672161775</v>
      </c>
      <c r="AI56">
        <v>0</v>
      </c>
      <c r="AJ56">
        <v>0</v>
      </c>
      <c r="AK56">
        <v>0</v>
      </c>
      <c r="AL56">
        <v>0</v>
      </c>
      <c r="AM56">
        <v>1.5184611655185674</v>
      </c>
      <c r="AN56">
        <v>4.6107136259485267E-2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0</v>
      </c>
      <c r="BA56">
        <v>1.0481205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56.729803801028467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2.7999093458859381</v>
      </c>
      <c r="L57">
        <v>8.8699999999999992</v>
      </c>
      <c r="M57">
        <v>2.4799727969299648</v>
      </c>
      <c r="N57">
        <v>2.8501234557845745</v>
      </c>
      <c r="O57">
        <v>3.0699780123593721</v>
      </c>
      <c r="P57">
        <v>5.0502259467292285</v>
      </c>
      <c r="Q57">
        <v>0.41009472884743498</v>
      </c>
      <c r="R57">
        <v>0.6401577386666667</v>
      </c>
      <c r="S57">
        <v>0.62993275508021396</v>
      </c>
      <c r="T57">
        <v>1.5695530510638296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1.5184616153335406</v>
      </c>
      <c r="AC57">
        <v>0.97337250480748483</v>
      </c>
      <c r="AD57">
        <v>0.883719720953967</v>
      </c>
      <c r="AE57">
        <v>4.8668625654687903</v>
      </c>
      <c r="AF57">
        <v>0</v>
      </c>
      <c r="AG57">
        <v>4.8078219584982573</v>
      </c>
      <c r="AH57">
        <v>4.0697237672161775</v>
      </c>
      <c r="AI57">
        <v>0</v>
      </c>
      <c r="AJ57">
        <v>0</v>
      </c>
      <c r="AK57">
        <v>0</v>
      </c>
      <c r="AL57">
        <v>0</v>
      </c>
      <c r="AM57">
        <v>1.5184611655185674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0</v>
      </c>
      <c r="BA57">
        <v>1.0481205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56.729803801028467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2.7999093458859381</v>
      </c>
      <c r="L58">
        <v>8.869992124561902</v>
      </c>
      <c r="M58">
        <v>2.4799727969299648</v>
      </c>
      <c r="N58">
        <v>2.8501234557845745</v>
      </c>
      <c r="O58">
        <v>3.0699780123593721</v>
      </c>
      <c r="P58">
        <v>5.0502259467292285</v>
      </c>
      <c r="Q58">
        <v>0.41009472884743498</v>
      </c>
      <c r="R58">
        <v>0.6401577386666667</v>
      </c>
      <c r="S58">
        <v>0.62993275508021396</v>
      </c>
      <c r="T58">
        <v>1.5695530510638296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1.5184616153335406</v>
      </c>
      <c r="AC58">
        <v>0.97337250480748483</v>
      </c>
      <c r="AD58">
        <v>0.883719720953967</v>
      </c>
      <c r="AE58">
        <v>4.8668625654687903</v>
      </c>
      <c r="AF58">
        <v>0</v>
      </c>
      <c r="AG58">
        <v>4.8078219584982573</v>
      </c>
      <c r="AH58">
        <v>6.104585611498405</v>
      </c>
      <c r="AI58">
        <v>0</v>
      </c>
      <c r="AJ58">
        <v>0</v>
      </c>
      <c r="AK58">
        <v>0</v>
      </c>
      <c r="AL58">
        <v>0</v>
      </c>
      <c r="AM58">
        <v>1.5184611655185674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0</v>
      </c>
      <c r="BA58">
        <v>1.5724311371237458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59.288968406996347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2.7999093458859381</v>
      </c>
      <c r="L59">
        <v>8.869947644220499</v>
      </c>
      <c r="M59">
        <v>2.4799727969299648</v>
      </c>
      <c r="N59">
        <v>2.8501234557845745</v>
      </c>
      <c r="O59">
        <v>3.0699780123593721</v>
      </c>
      <c r="P59">
        <v>5.0502259467292285</v>
      </c>
      <c r="Q59">
        <v>0.41009472884743498</v>
      </c>
      <c r="R59">
        <v>0.63986159678345778</v>
      </c>
      <c r="S59">
        <v>0.62993275508021396</v>
      </c>
      <c r="T59">
        <v>1.5695530510638296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1.5184616153335406</v>
      </c>
      <c r="AC59">
        <v>0.97337250480748483</v>
      </c>
      <c r="AD59">
        <v>0.883719720953967</v>
      </c>
      <c r="AE59">
        <v>4.8668625654687903</v>
      </c>
      <c r="AF59">
        <v>0</v>
      </c>
      <c r="AG59">
        <v>4.8078219584982573</v>
      </c>
      <c r="AH59">
        <v>6.104585611498405</v>
      </c>
      <c r="AI59">
        <v>0</v>
      </c>
      <c r="AJ59">
        <v>0</v>
      </c>
      <c r="AK59">
        <v>0</v>
      </c>
      <c r="AL59">
        <v>0</v>
      </c>
      <c r="AM59">
        <v>1.5184611655185674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0</v>
      </c>
      <c r="BA59">
        <v>1.5724311371237458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59.288627784771741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2.7999093458859381</v>
      </c>
      <c r="L60">
        <v>8.8699972366995006</v>
      </c>
      <c r="M60">
        <v>2.4799727969299648</v>
      </c>
      <c r="N60">
        <v>2.8501234557845745</v>
      </c>
      <c r="O60">
        <v>3.0699780123593721</v>
      </c>
      <c r="P60">
        <v>5.0502259467292285</v>
      </c>
      <c r="Q60">
        <v>0.41009472884743498</v>
      </c>
      <c r="R60">
        <v>0.63965040036815457</v>
      </c>
      <c r="S60">
        <v>0.62993275508021396</v>
      </c>
      <c r="T60">
        <v>1.5696145886287627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1.5184616153335406</v>
      </c>
      <c r="AC60">
        <v>0.97337250480748483</v>
      </c>
      <c r="AD60">
        <v>0.883719720953967</v>
      </c>
      <c r="AE60">
        <v>4.8668625654687903</v>
      </c>
      <c r="AF60">
        <v>0</v>
      </c>
      <c r="AG60">
        <v>4.8078219584982573</v>
      </c>
      <c r="AH60">
        <v>6.104585611498405</v>
      </c>
      <c r="AI60">
        <v>0</v>
      </c>
      <c r="AJ60">
        <v>0</v>
      </c>
      <c r="AK60">
        <v>0</v>
      </c>
      <c r="AL60">
        <v>0</v>
      </c>
      <c r="AM60">
        <v>1.5184611655185674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0</v>
      </c>
      <c r="BA60">
        <v>1.5724311371237458</v>
      </c>
      <c r="BB60">
        <v>2.721793204633205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59.110320923033576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2.7999093458859381</v>
      </c>
      <c r="L61">
        <v>8.8699999999999992</v>
      </c>
      <c r="M61">
        <v>2.17967586770233</v>
      </c>
      <c r="N61">
        <v>2.8501234557845745</v>
      </c>
      <c r="O61">
        <v>3.0699780123593721</v>
      </c>
      <c r="P61">
        <v>5.0502259467292285</v>
      </c>
      <c r="Q61">
        <v>0.40003287928604986</v>
      </c>
      <c r="R61">
        <v>0.63965040036815457</v>
      </c>
      <c r="S61">
        <v>0.62971620560747665</v>
      </c>
      <c r="T61">
        <v>1.5696145886287627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1.5184616153335406</v>
      </c>
      <c r="AC61">
        <v>0.97337250480748483</v>
      </c>
      <c r="AD61">
        <v>0.883719720953967</v>
      </c>
      <c r="AE61">
        <v>4.8668625654687903</v>
      </c>
      <c r="AF61">
        <v>0</v>
      </c>
      <c r="AG61">
        <v>4.8078219584982573</v>
      </c>
      <c r="AH61">
        <v>6.104585611498405</v>
      </c>
      <c r="AI61">
        <v>0</v>
      </c>
      <c r="AJ61">
        <v>0</v>
      </c>
      <c r="AK61">
        <v>0</v>
      </c>
      <c r="AL61">
        <v>0</v>
      </c>
      <c r="AM61">
        <v>1.5184611655185674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0</v>
      </c>
      <c r="BA61">
        <v>1.5724311371237458</v>
      </c>
      <c r="BB61">
        <v>2.721793204633205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58.799748358072314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2.7999093458859381</v>
      </c>
      <c r="L62">
        <v>8.8699868476962518</v>
      </c>
      <c r="M62">
        <v>1.7901182892574561</v>
      </c>
      <c r="N62">
        <v>2.8501234557845745</v>
      </c>
      <c r="O62">
        <v>3.0699780123593721</v>
      </c>
      <c r="P62">
        <v>5.0502259467292285</v>
      </c>
      <c r="Q62">
        <v>0.41004236729100041</v>
      </c>
      <c r="R62">
        <v>0.63965040036815457</v>
      </c>
      <c r="S62">
        <v>0.62971620560747665</v>
      </c>
      <c r="T62">
        <v>1.5696145886287627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1.5184616153335406</v>
      </c>
      <c r="AC62">
        <v>0.97337250480748483</v>
      </c>
      <c r="AD62">
        <v>0.883719720953967</v>
      </c>
      <c r="AE62">
        <v>4.8668625654687903</v>
      </c>
      <c r="AF62">
        <v>0</v>
      </c>
      <c r="AG62">
        <v>4.8078219584982573</v>
      </c>
      <c r="AH62">
        <v>6.104585611498405</v>
      </c>
      <c r="AI62">
        <v>0</v>
      </c>
      <c r="AJ62">
        <v>0</v>
      </c>
      <c r="AK62">
        <v>0</v>
      </c>
      <c r="AL62">
        <v>0</v>
      </c>
      <c r="AM62">
        <v>1.5184611655185674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0</v>
      </c>
      <c r="BA62">
        <v>1.5724311371237458</v>
      </c>
      <c r="BB62">
        <v>2.721793204633205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58.420187115328645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2.7999546872810726</v>
      </c>
      <c r="L63">
        <v>8.8699868476962518</v>
      </c>
      <c r="M63">
        <v>1.5303009563435495</v>
      </c>
      <c r="N63">
        <v>2.8501234557845745</v>
      </c>
      <c r="O63">
        <v>3.0699780123593721</v>
      </c>
      <c r="P63">
        <v>5.0502259467292285</v>
      </c>
      <c r="Q63">
        <v>0.41004236729100041</v>
      </c>
      <c r="R63">
        <v>0.63965040036815457</v>
      </c>
      <c r="S63">
        <v>0.62971620560747665</v>
      </c>
      <c r="T63">
        <v>1.5696145886287627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1.5184616153335406</v>
      </c>
      <c r="AC63">
        <v>0.97337250480748483</v>
      </c>
      <c r="AD63">
        <v>0.883719720953967</v>
      </c>
      <c r="AE63">
        <v>4.8668625654687903</v>
      </c>
      <c r="AF63">
        <v>0</v>
      </c>
      <c r="AG63">
        <v>4.8078219584982573</v>
      </c>
      <c r="AH63">
        <v>6.104585611498405</v>
      </c>
      <c r="AI63">
        <v>0</v>
      </c>
      <c r="AJ63">
        <v>0</v>
      </c>
      <c r="AK63">
        <v>0</v>
      </c>
      <c r="AL63">
        <v>0</v>
      </c>
      <c r="AM63">
        <v>1.5184611655185674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0</v>
      </c>
      <c r="BA63">
        <v>1.5724311371237458</v>
      </c>
      <c r="BB63">
        <v>2.6317338706563707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58.07035578983303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2.7999594281017477</v>
      </c>
      <c r="L64">
        <v>8.8699868476962518</v>
      </c>
      <c r="M64">
        <v>1.5303009563435495</v>
      </c>
      <c r="N64">
        <v>2.8501234557845745</v>
      </c>
      <c r="O64">
        <v>3.0699780123593721</v>
      </c>
      <c r="P64">
        <v>5.0502259467292285</v>
      </c>
      <c r="Q64">
        <v>0.41004236729100041</v>
      </c>
      <c r="R64">
        <v>0.63965040036815457</v>
      </c>
      <c r="S64">
        <v>0.62971620560747665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1.5184616153335406</v>
      </c>
      <c r="AC64">
        <v>1.9467450963636812</v>
      </c>
      <c r="AD64">
        <v>0.883719720953967</v>
      </c>
      <c r="AE64">
        <v>4.8668625654687903</v>
      </c>
      <c r="AF64">
        <v>0</v>
      </c>
      <c r="AG64">
        <v>4.8078219584982573</v>
      </c>
      <c r="AH64">
        <v>6.104585611498405</v>
      </c>
      <c r="AI64">
        <v>0</v>
      </c>
      <c r="AJ64">
        <v>0</v>
      </c>
      <c r="AK64">
        <v>0</v>
      </c>
      <c r="AL64">
        <v>0</v>
      </c>
      <c r="AM64">
        <v>1.5184611655185674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0</v>
      </c>
      <c r="BA64">
        <v>1.5724311371237458</v>
      </c>
      <c r="BB64">
        <v>2.6317338706563707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59.0437331222099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2.7999985956047628</v>
      </c>
      <c r="L65">
        <v>8.8699868476962518</v>
      </c>
      <c r="M65">
        <v>1.5302303996792586</v>
      </c>
      <c r="N65">
        <v>2.8501234557845745</v>
      </c>
      <c r="O65">
        <v>3.0699780123593721</v>
      </c>
      <c r="P65">
        <v>5.0502259467292285</v>
      </c>
      <c r="Q65">
        <v>0.41004236729100041</v>
      </c>
      <c r="R65">
        <v>0.63965040036815457</v>
      </c>
      <c r="S65">
        <v>0.62971620560747665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3.0369232306670813</v>
      </c>
      <c r="AC65">
        <v>1.9467450963636812</v>
      </c>
      <c r="AD65">
        <v>0.883719720953967</v>
      </c>
      <c r="AE65">
        <v>4.9349985860408179</v>
      </c>
      <c r="AF65">
        <v>0</v>
      </c>
      <c r="AG65">
        <v>4.8078219584982573</v>
      </c>
      <c r="AH65">
        <v>6.104585611498405</v>
      </c>
      <c r="AI65">
        <v>0</v>
      </c>
      <c r="AJ65">
        <v>0</v>
      </c>
      <c r="AK65">
        <v>0</v>
      </c>
      <c r="AL65">
        <v>0</v>
      </c>
      <c r="AM65">
        <v>1.5184611655185674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0</v>
      </c>
      <c r="BA65">
        <v>1.5724311371237458</v>
      </c>
      <c r="BB65">
        <v>2.6317338706563707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60.630299368954198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2.7999987113929228</v>
      </c>
      <c r="L66">
        <v>8.8699868476962518</v>
      </c>
      <c r="M66">
        <v>1.5302303996792586</v>
      </c>
      <c r="N66">
        <v>2.8501234557845745</v>
      </c>
      <c r="O66">
        <v>3.0699780123593721</v>
      </c>
      <c r="P66">
        <v>5.0502259467292285</v>
      </c>
      <c r="Q66">
        <v>0.41004236729100041</v>
      </c>
      <c r="R66">
        <v>0.63965040036815457</v>
      </c>
      <c r="S66">
        <v>0.62971620560747665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3.0369232306670813</v>
      </c>
      <c r="AC66">
        <v>1.9467450963636812</v>
      </c>
      <c r="AD66">
        <v>0.883719720953967</v>
      </c>
      <c r="AE66">
        <v>4.9349985860408179</v>
      </c>
      <c r="AF66">
        <v>0</v>
      </c>
      <c r="AG66">
        <v>4.8078219584982573</v>
      </c>
      <c r="AH66">
        <v>6.104585611498405</v>
      </c>
      <c r="AI66">
        <v>0</v>
      </c>
      <c r="AJ66">
        <v>0</v>
      </c>
      <c r="AK66">
        <v>0</v>
      </c>
      <c r="AL66">
        <v>0</v>
      </c>
      <c r="AM66">
        <v>1.5184611655185674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0</v>
      </c>
      <c r="BA66">
        <v>1.5724311371237458</v>
      </c>
      <c r="BB66">
        <v>2.6317338706563707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60.630299484742359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2.7999987113929228</v>
      </c>
      <c r="L67">
        <v>8.8699868476962518</v>
      </c>
      <c r="M67">
        <v>1.5302303996792586</v>
      </c>
      <c r="N67">
        <v>2.8501234557845745</v>
      </c>
      <c r="O67">
        <v>3.0699780123593721</v>
      </c>
      <c r="P67">
        <v>5.0502259467292285</v>
      </c>
      <c r="Q67">
        <v>0.41004236729100041</v>
      </c>
      <c r="R67">
        <v>0.63965040036815457</v>
      </c>
      <c r="S67">
        <v>0.62971620560747665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3.0369232306670813</v>
      </c>
      <c r="AC67">
        <v>1.9467450963636812</v>
      </c>
      <c r="AD67">
        <v>0.883719720953967</v>
      </c>
      <c r="AE67">
        <v>4.9349985860408179</v>
      </c>
      <c r="AF67">
        <v>0</v>
      </c>
      <c r="AG67">
        <v>4.8078219584982573</v>
      </c>
      <c r="AH67">
        <v>6.104585611498405</v>
      </c>
      <c r="AI67">
        <v>0</v>
      </c>
      <c r="AJ67">
        <v>0</v>
      </c>
      <c r="AK67">
        <v>0</v>
      </c>
      <c r="AL67">
        <v>0</v>
      </c>
      <c r="AM67">
        <v>1.5184611655185674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0</v>
      </c>
      <c r="BA67">
        <v>1.5724311371237458</v>
      </c>
      <c r="BB67">
        <v>2.6317338706563707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60.630299484742359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2.7999987113929228</v>
      </c>
      <c r="L68">
        <v>8.8699868476962518</v>
      </c>
      <c r="M68">
        <v>1.5302303996792586</v>
      </c>
      <c r="N68">
        <v>2.8501234557845745</v>
      </c>
      <c r="O68">
        <v>3.0699780123593721</v>
      </c>
      <c r="P68">
        <v>5.0502259467292285</v>
      </c>
      <c r="Q68">
        <v>0.41004236729100041</v>
      </c>
      <c r="R68">
        <v>0.63965040036815457</v>
      </c>
      <c r="S68">
        <v>0.62971620560747665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3.0369232306670813</v>
      </c>
      <c r="AC68">
        <v>1.9467450963636812</v>
      </c>
      <c r="AD68">
        <v>0.883719720953967</v>
      </c>
      <c r="AE68">
        <v>4.9349985860408179</v>
      </c>
      <c r="AF68">
        <v>0</v>
      </c>
      <c r="AG68">
        <v>4.8078219584982573</v>
      </c>
      <c r="AH68">
        <v>6.104585611498405</v>
      </c>
      <c r="AI68">
        <v>0</v>
      </c>
      <c r="AJ68">
        <v>0</v>
      </c>
      <c r="AK68">
        <v>0</v>
      </c>
      <c r="AL68">
        <v>0</v>
      </c>
      <c r="AM68">
        <v>1.5184611655185674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0</v>
      </c>
      <c r="BA68">
        <v>1.5724311371237458</v>
      </c>
      <c r="BB68">
        <v>2.6317338706563707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60.630299484742359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2.7999970570162671</v>
      </c>
      <c r="L69">
        <v>8.8699868476962518</v>
      </c>
      <c r="M69">
        <v>1.5302303996792586</v>
      </c>
      <c r="N69">
        <v>2.8501234557845745</v>
      </c>
      <c r="O69">
        <v>3.0699780123593721</v>
      </c>
      <c r="P69">
        <v>5.0502259467292285</v>
      </c>
      <c r="Q69">
        <v>0.41004236729100041</v>
      </c>
      <c r="R69">
        <v>0.63965040036815457</v>
      </c>
      <c r="S69">
        <v>0.62971620560747665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3.0369232306670813</v>
      </c>
      <c r="AC69">
        <v>1.9467450963636812</v>
      </c>
      <c r="AD69">
        <v>0.883719720953967</v>
      </c>
      <c r="AE69">
        <v>4.9349985860408179</v>
      </c>
      <c r="AF69">
        <v>0</v>
      </c>
      <c r="AG69">
        <v>4.8078219584982573</v>
      </c>
      <c r="AH69">
        <v>6.104585611498405</v>
      </c>
      <c r="AI69">
        <v>0</v>
      </c>
      <c r="AJ69">
        <v>0</v>
      </c>
      <c r="AK69">
        <v>0</v>
      </c>
      <c r="AL69">
        <v>0</v>
      </c>
      <c r="AM69">
        <v>1.5184611655185674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0</v>
      </c>
      <c r="BA69">
        <v>1.5724311371237458</v>
      </c>
      <c r="BB69">
        <v>2.6317338706563707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60.630297830365706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2.8000107239479779</v>
      </c>
      <c r="L70">
        <v>8.8699868476962518</v>
      </c>
      <c r="M70">
        <v>1.5302303996792586</v>
      </c>
      <c r="N70">
        <v>2.8501234557845745</v>
      </c>
      <c r="O70">
        <v>3.0699780123593721</v>
      </c>
      <c r="P70">
        <v>5.0502259467292285</v>
      </c>
      <c r="Q70">
        <v>0.41004236729100041</v>
      </c>
      <c r="R70">
        <v>0.63965040036815457</v>
      </c>
      <c r="S70">
        <v>0.62971620560747665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3.0369232306670813</v>
      </c>
      <c r="AC70">
        <v>1.9467450963636812</v>
      </c>
      <c r="AD70">
        <v>0.883719720953967</v>
      </c>
      <c r="AE70">
        <v>4.9349985860408179</v>
      </c>
      <c r="AF70">
        <v>0</v>
      </c>
      <c r="AG70">
        <v>4.8078219584982573</v>
      </c>
      <c r="AH70">
        <v>6.104585611498405</v>
      </c>
      <c r="AI70">
        <v>0</v>
      </c>
      <c r="AJ70">
        <v>0</v>
      </c>
      <c r="AK70">
        <v>0</v>
      </c>
      <c r="AL70">
        <v>0</v>
      </c>
      <c r="AM70">
        <v>1.5184611655185674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0</v>
      </c>
      <c r="BA70">
        <v>1.5724311371237458</v>
      </c>
      <c r="BB70">
        <v>2.6317338706563707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60.630311497297413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0.12017384347826088</v>
      </c>
      <c r="K71">
        <v>2.8000181065609859</v>
      </c>
      <c r="L71">
        <v>8.8699868476962518</v>
      </c>
      <c r="M71">
        <v>1.5302303996792586</v>
      </c>
      <c r="N71">
        <v>2.8501234557845745</v>
      </c>
      <c r="O71">
        <v>3.0699780123593721</v>
      </c>
      <c r="P71">
        <v>5.0502259467292285</v>
      </c>
      <c r="Q71">
        <v>0.41004236729100041</v>
      </c>
      <c r="R71">
        <v>0.63965040036815457</v>
      </c>
      <c r="S71">
        <v>0.62971620560747665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3.0369232306670813</v>
      </c>
      <c r="AC71">
        <v>1.9467450963636812</v>
      </c>
      <c r="AD71">
        <v>1.644487220688132</v>
      </c>
      <c r="AE71">
        <v>4.9349985860408179</v>
      </c>
      <c r="AF71">
        <v>0</v>
      </c>
      <c r="AG71">
        <v>4.8078219584982573</v>
      </c>
      <c r="AH71">
        <v>6.104585611498405</v>
      </c>
      <c r="AI71">
        <v>0</v>
      </c>
      <c r="AJ71">
        <v>0</v>
      </c>
      <c r="AK71">
        <v>0</v>
      </c>
      <c r="AL71">
        <v>0</v>
      </c>
      <c r="AM71">
        <v>1.5184611655185674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1.1716249419642855</v>
      </c>
      <c r="BA71">
        <v>1.5724311371237458</v>
      </c>
      <c r="BB71">
        <v>2.6317338706563707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62.682885165087129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2.8000005007904698</v>
      </c>
      <c r="L72">
        <v>8.8699868476962518</v>
      </c>
      <c r="M72">
        <v>1.5302303996792586</v>
      </c>
      <c r="N72">
        <v>2.8501234557845745</v>
      </c>
      <c r="O72">
        <v>3.0699780123593721</v>
      </c>
      <c r="P72">
        <v>5.0502259467292285</v>
      </c>
      <c r="Q72">
        <v>0.41004236729100041</v>
      </c>
      <c r="R72">
        <v>0.63965040036815457</v>
      </c>
      <c r="S72">
        <v>0.62971620560747665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3.0369232306670813</v>
      </c>
      <c r="AC72">
        <v>1.9467450963636812</v>
      </c>
      <c r="AD72">
        <v>1.7712818460396023</v>
      </c>
      <c r="AE72">
        <v>4.9349985860408179</v>
      </c>
      <c r="AF72">
        <v>0</v>
      </c>
      <c r="AG72">
        <v>4.8078219584982573</v>
      </c>
      <c r="AH72">
        <v>6.104585611498405</v>
      </c>
      <c r="AI72">
        <v>0</v>
      </c>
      <c r="AJ72">
        <v>0</v>
      </c>
      <c r="AK72">
        <v>0</v>
      </c>
      <c r="AL72">
        <v>0</v>
      </c>
      <c r="AM72">
        <v>1.5184611655185674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2.3480231737193762</v>
      </c>
      <c r="BA72">
        <v>1.5724311371237458</v>
      </c>
      <c r="BB72">
        <v>2.6317338706563707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63.865886572944909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2.7999969612745486</v>
      </c>
      <c r="L73">
        <v>8.8699999999999992</v>
      </c>
      <c r="M73">
        <v>1.5302303996792586</v>
      </c>
      <c r="N73">
        <v>2.8501234557845745</v>
      </c>
      <c r="O73">
        <v>3.0699780123593721</v>
      </c>
      <c r="P73">
        <v>5.0502259467292285</v>
      </c>
      <c r="Q73">
        <v>0.41004236729100041</v>
      </c>
      <c r="R73">
        <v>0.63965040036815457</v>
      </c>
      <c r="S73">
        <v>0.62971620560747665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3.0369232306670813</v>
      </c>
      <c r="AC73">
        <v>1.9467450963636812</v>
      </c>
      <c r="AD73">
        <v>1.7715380063150468</v>
      </c>
      <c r="AE73">
        <v>4.9349985860408179</v>
      </c>
      <c r="AF73">
        <v>0</v>
      </c>
      <c r="AG73">
        <v>4.8078219584982573</v>
      </c>
      <c r="AH73">
        <v>6.104585611498405</v>
      </c>
      <c r="AI73">
        <v>0</v>
      </c>
      <c r="AJ73">
        <v>0</v>
      </c>
      <c r="AK73">
        <v>0</v>
      </c>
      <c r="AL73">
        <v>0</v>
      </c>
      <c r="AM73">
        <v>1.5184611655185674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2.3480231737193762</v>
      </c>
      <c r="BA73">
        <v>1.5724311371237458</v>
      </c>
      <c r="BB73">
        <v>2.6317338706563707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63.866152346008185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2.7999969612745486</v>
      </c>
      <c r="L74">
        <v>8.8699999999999992</v>
      </c>
      <c r="M74">
        <v>1.5302303996792586</v>
      </c>
      <c r="N74">
        <v>2.8501234557845745</v>
      </c>
      <c r="O74">
        <v>3.0699780123593721</v>
      </c>
      <c r="P74">
        <v>5.0502259467292285</v>
      </c>
      <c r="Q74">
        <v>0.41004236729100041</v>
      </c>
      <c r="R74">
        <v>0.63965040036815457</v>
      </c>
      <c r="S74">
        <v>0.62971620560747665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3.0369232306670813</v>
      </c>
      <c r="AC74">
        <v>1.9467450963636812</v>
      </c>
      <c r="AD74">
        <v>1.7715380063150468</v>
      </c>
      <c r="AE74">
        <v>4.9349985860408179</v>
      </c>
      <c r="AF74">
        <v>0</v>
      </c>
      <c r="AG74">
        <v>4.8078219584982573</v>
      </c>
      <c r="AH74">
        <v>6.104585611498405</v>
      </c>
      <c r="AI74">
        <v>0</v>
      </c>
      <c r="AJ74">
        <v>0</v>
      </c>
      <c r="AK74">
        <v>0</v>
      </c>
      <c r="AL74">
        <v>0</v>
      </c>
      <c r="AM74">
        <v>1.5184611655185674</v>
      </c>
      <c r="AN74">
        <v>4.6107136259485267E-2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2.3480231737193762</v>
      </c>
      <c r="BA74">
        <v>1.6214759523809525</v>
      </c>
      <c r="BB74">
        <v>2.6317338706563707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63.915197161265397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2.7999969612745486</v>
      </c>
      <c r="L75">
        <v>8.8699825157337244</v>
      </c>
      <c r="M75">
        <v>1.5302303996792586</v>
      </c>
      <c r="N75">
        <v>2.8501234557845745</v>
      </c>
      <c r="O75">
        <v>3.0699780123593721</v>
      </c>
      <c r="P75">
        <v>5.0502259467292285</v>
      </c>
      <c r="Q75">
        <v>0.41004236729100041</v>
      </c>
      <c r="R75">
        <v>0.63965040036815457</v>
      </c>
      <c r="S75">
        <v>0.62971620560747665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1.9467450963636812</v>
      </c>
      <c r="AD75">
        <v>1.7715380063150468</v>
      </c>
      <c r="AE75">
        <v>4.9349985860408179</v>
      </c>
      <c r="AF75">
        <v>0</v>
      </c>
      <c r="AG75">
        <v>4.8078219584982573</v>
      </c>
      <c r="AH75">
        <v>6.104585611498405</v>
      </c>
      <c r="AI75">
        <v>0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0.42264868524461474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2.3480231737193762</v>
      </c>
      <c r="BA75">
        <v>1.6214759523809525</v>
      </c>
      <c r="BB75">
        <v>2.6317338706563707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65.856289977577291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2.7999969612745486</v>
      </c>
      <c r="L76">
        <v>8.8699999999999992</v>
      </c>
      <c r="M76">
        <v>1.5302303996792586</v>
      </c>
      <c r="N76">
        <v>2.8501234557845745</v>
      </c>
      <c r="O76">
        <v>3.0699780123593721</v>
      </c>
      <c r="P76">
        <v>5.0502259467292285</v>
      </c>
      <c r="Q76">
        <v>0.41004236729100041</v>
      </c>
      <c r="R76">
        <v>0.63965040036815457</v>
      </c>
      <c r="S76">
        <v>0.62971620560747665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1.9467450963636812</v>
      </c>
      <c r="AD76">
        <v>1.7715380063150468</v>
      </c>
      <c r="AE76">
        <v>4.9349985860408179</v>
      </c>
      <c r="AF76">
        <v>0.67623805477513277</v>
      </c>
      <c r="AG76">
        <v>4.8078219584982573</v>
      </c>
      <c r="AH76">
        <v>8.3768480816210857</v>
      </c>
      <c r="AI76">
        <v>0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2.0287141058810345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3.5296501471025254</v>
      </c>
      <c r="BA76">
        <v>2.23</v>
      </c>
      <c r="BB76">
        <v>2.6317338706563707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72.201024428379995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2.8399974688139973</v>
      </c>
      <c r="L77">
        <v>8.7899999999999991</v>
      </c>
      <c r="M77">
        <v>1.5302303996792586</v>
      </c>
      <c r="N77">
        <v>2.8501234557845745</v>
      </c>
      <c r="O77">
        <v>3.0699780123593721</v>
      </c>
      <c r="P77">
        <v>5.0502259467292285</v>
      </c>
      <c r="Q77">
        <v>0.41004236729100041</v>
      </c>
      <c r="R77">
        <v>0.63965040036815457</v>
      </c>
      <c r="S77">
        <v>0.62971620560747665</v>
      </c>
      <c r="T77">
        <v>1.5696145886287627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0.67623805477513277</v>
      </c>
      <c r="AG77">
        <v>4.8078219584982573</v>
      </c>
      <c r="AH77">
        <v>10.471060121689288</v>
      </c>
      <c r="AI77">
        <v>0.32018840090226525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3.2713016835254147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4.7012805797101453</v>
      </c>
      <c r="BA77">
        <v>2.7800194708171206</v>
      </c>
      <c r="BB77">
        <v>2.6317338706563707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79.401749921044726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2.8000014557816333</v>
      </c>
      <c r="L78">
        <v>8.8699894864033535</v>
      </c>
      <c r="M78">
        <v>1.7001240768614891</v>
      </c>
      <c r="N78">
        <v>2.8501234557845745</v>
      </c>
      <c r="O78">
        <v>3.0699780123593721</v>
      </c>
      <c r="P78">
        <v>5.0502259467292285</v>
      </c>
      <c r="Q78">
        <v>0.41004236729100041</v>
      </c>
      <c r="R78">
        <v>0.63965040036815457</v>
      </c>
      <c r="S78">
        <v>0.62971620560747665</v>
      </c>
      <c r="T78">
        <v>1.5696145886287627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0.67623805477513277</v>
      </c>
      <c r="AG78">
        <v>4.8078219584982573</v>
      </c>
      <c r="AH78">
        <v>12.565272161757491</v>
      </c>
      <c r="AI78">
        <v>0.64037662826162245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4.3955473573452322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2.6317338706563707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84.972100890707125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2.8000089234594454</v>
      </c>
      <c r="L79">
        <v>8.4699144461174125</v>
      </c>
      <c r="M79">
        <v>2.0700698645476128</v>
      </c>
      <c r="N79">
        <v>2.8501234557845745</v>
      </c>
      <c r="O79">
        <v>3.0699780123593721</v>
      </c>
      <c r="P79">
        <v>5.0502259467292285</v>
      </c>
      <c r="Q79">
        <v>0.41995410926365789</v>
      </c>
      <c r="R79">
        <v>0.63965040036815457</v>
      </c>
      <c r="S79">
        <v>0.64969991928974991</v>
      </c>
      <c r="T79">
        <v>1.5696145886287627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0.67623805477513277</v>
      </c>
      <c r="AG79">
        <v>4.8078219584982573</v>
      </c>
      <c r="AH79">
        <v>12.565272161757491</v>
      </c>
      <c r="AI79">
        <v>3.2899991190465112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4.3955473573452322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2.6317338706563707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87.621497052224939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2.8000089234594454</v>
      </c>
      <c r="L80">
        <v>8.4699144461174125</v>
      </c>
      <c r="M80">
        <v>2.3699036816816816</v>
      </c>
      <c r="N80">
        <v>2.8501234557845745</v>
      </c>
      <c r="O80">
        <v>3.0699780123593721</v>
      </c>
      <c r="P80">
        <v>5.0502259467292285</v>
      </c>
      <c r="Q80">
        <v>0.41006402161605754</v>
      </c>
      <c r="R80">
        <v>0.63965040036815457</v>
      </c>
      <c r="S80">
        <v>0.62978413427268964</v>
      </c>
      <c r="T80">
        <v>1.5696145886287627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0.67623805477513277</v>
      </c>
      <c r="AG80">
        <v>4.8078219584982573</v>
      </c>
      <c r="AH80">
        <v>12.565272161757491</v>
      </c>
      <c r="AI80">
        <v>3.2899991190465112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4.3955473573452322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2.6317338706563707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87.891524996694358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2.8000089234594454</v>
      </c>
      <c r="L81">
        <v>8.4699144461174125</v>
      </c>
      <c r="M81">
        <v>2.4799727969299648</v>
      </c>
      <c r="N81">
        <v>2.8501234557845745</v>
      </c>
      <c r="O81">
        <v>3.0699780123593721</v>
      </c>
      <c r="P81">
        <v>4.9900752800173063</v>
      </c>
      <c r="Q81">
        <v>0.41006402161605754</v>
      </c>
      <c r="R81">
        <v>0.63965040036815457</v>
      </c>
      <c r="S81">
        <v>0.62978413427268964</v>
      </c>
      <c r="T81">
        <v>1.5696145886287627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0.67623805477513277</v>
      </c>
      <c r="AG81">
        <v>4.8078219584982573</v>
      </c>
      <c r="AH81">
        <v>12.565272161757491</v>
      </c>
      <c r="AI81">
        <v>3.2899991190465112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4.3955473573452322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2.6317338706563707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87.941443445230718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2.8000089234594454</v>
      </c>
      <c r="L82">
        <v>8.4699144461174125</v>
      </c>
      <c r="M82">
        <v>2.4799727969299648</v>
      </c>
      <c r="N82">
        <v>2.8501234557845745</v>
      </c>
      <c r="O82">
        <v>3.0699780123593721</v>
      </c>
      <c r="P82">
        <v>4.9900752800173063</v>
      </c>
      <c r="Q82">
        <v>0.41006402161605754</v>
      </c>
      <c r="R82">
        <v>0.63965040036815457</v>
      </c>
      <c r="S82">
        <v>0.62978413427268964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0.67623805477513277</v>
      </c>
      <c r="AG82">
        <v>4.8078219584982573</v>
      </c>
      <c r="AH82">
        <v>12.565272161757491</v>
      </c>
      <c r="AI82">
        <v>3.2899991190465112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4.3955473573452322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2.6317338706563707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87.941443445230718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2.8000089234594454</v>
      </c>
      <c r="L83">
        <v>8.4699144461174125</v>
      </c>
      <c r="M83">
        <v>2.4799727969299648</v>
      </c>
      <c r="N83">
        <v>2.8501234557845745</v>
      </c>
      <c r="O83">
        <v>3.0699780123593721</v>
      </c>
      <c r="P83">
        <v>4.9900752800173063</v>
      </c>
      <c r="Q83">
        <v>0.41004236729100041</v>
      </c>
      <c r="R83">
        <v>0.63965040036815457</v>
      </c>
      <c r="S83">
        <v>0.62971620560747665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0.67623805477513277</v>
      </c>
      <c r="AG83">
        <v>4.8078219584982573</v>
      </c>
      <c r="AH83">
        <v>12.565272161757491</v>
      </c>
      <c r="AI83">
        <v>3.2899991190465112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4.3955473573452322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2.6317338706563707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87.941353862240447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2.8000089234594454</v>
      </c>
      <c r="L84">
        <v>8.4699144461174125</v>
      </c>
      <c r="M84">
        <v>2.4799727969299648</v>
      </c>
      <c r="N84">
        <v>2.8501234557845745</v>
      </c>
      <c r="O84">
        <v>3.0699780123593721</v>
      </c>
      <c r="P84">
        <v>4.9900752800173063</v>
      </c>
      <c r="Q84">
        <v>0.41004236729100041</v>
      </c>
      <c r="R84">
        <v>0.63965040036815457</v>
      </c>
      <c r="S84">
        <v>0.62971620560747665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0.67623805477513277</v>
      </c>
      <c r="AG84">
        <v>4.8078219584982573</v>
      </c>
      <c r="AH84">
        <v>12.565272161757491</v>
      </c>
      <c r="AI84">
        <v>3.2899991190465112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4.3955473573452322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2.6317338706563707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87.941353862240447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2.8000089234594454</v>
      </c>
      <c r="L85">
        <v>8.4699144461174125</v>
      </c>
      <c r="M85">
        <v>2.4799727969299648</v>
      </c>
      <c r="N85">
        <v>2.8501234557845745</v>
      </c>
      <c r="O85">
        <v>3.0699780123593721</v>
      </c>
      <c r="P85">
        <v>4.9900752800173063</v>
      </c>
      <c r="Q85">
        <v>0.41004236729100041</v>
      </c>
      <c r="R85">
        <v>0.63965040036815457</v>
      </c>
      <c r="S85">
        <v>0.62971620560747665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0.67623805477513277</v>
      </c>
      <c r="AG85">
        <v>4.8078219584982573</v>
      </c>
      <c r="AH85">
        <v>12.565272161757491</v>
      </c>
      <c r="AI85">
        <v>0.51230135467217031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4.3955473573452322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3.2192855625000001</v>
      </c>
      <c r="BB85">
        <v>2.6317338706563707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85.093671629116116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2.8000089234594454</v>
      </c>
      <c r="L86">
        <v>8.4699144461174125</v>
      </c>
      <c r="M86">
        <v>2.4799727969299648</v>
      </c>
      <c r="N86">
        <v>2.8501234557845745</v>
      </c>
      <c r="O86">
        <v>3.0699780123593721</v>
      </c>
      <c r="P86">
        <v>4.9900752800173063</v>
      </c>
      <c r="Q86">
        <v>0.41004236729100041</v>
      </c>
      <c r="R86">
        <v>0.63965040036815457</v>
      </c>
      <c r="S86">
        <v>0.62971620560747665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1.7715380063150468</v>
      </c>
      <c r="AE86">
        <v>4.9349985860408179</v>
      </c>
      <c r="AF86">
        <v>0.67623805477513277</v>
      </c>
      <c r="AG86">
        <v>4.8078219584982573</v>
      </c>
      <c r="AH86">
        <v>10.471060121689288</v>
      </c>
      <c r="AI86">
        <v>0.32018840090226525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4.3955473573452322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4.7012805797101453</v>
      </c>
      <c r="BA86">
        <v>2.7800194708171206</v>
      </c>
      <c r="BB86">
        <v>2.6317338706563707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80.16974430713357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2.7999985677144883</v>
      </c>
      <c r="L87">
        <v>8.76</v>
      </c>
      <c r="M87">
        <v>2.4799727969299648</v>
      </c>
      <c r="N87">
        <v>2.8501234557845745</v>
      </c>
      <c r="O87">
        <v>3.0699780123593721</v>
      </c>
      <c r="P87">
        <v>4.9900752800173063</v>
      </c>
      <c r="Q87">
        <v>0.41004236729100041</v>
      </c>
      <c r="R87">
        <v>0.63965040036815457</v>
      </c>
      <c r="S87">
        <v>0.62971620560747665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1.7715380063150468</v>
      </c>
      <c r="AE87">
        <v>4.9349985860408179</v>
      </c>
      <c r="AF87">
        <v>0.67623805477513277</v>
      </c>
      <c r="AG87">
        <v>4.8078219584982573</v>
      </c>
      <c r="AH87">
        <v>10.471060121689288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4.3955473573452322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4.7012805797101453</v>
      </c>
      <c r="BA87">
        <v>2.7800194708171206</v>
      </c>
      <c r="BB87">
        <v>2.6317338706563707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80.139631104368931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2.7999985677144883</v>
      </c>
      <c r="L88">
        <v>8.76</v>
      </c>
      <c r="M88">
        <v>2.4799727969299648</v>
      </c>
      <c r="N88">
        <v>2.8501234557845745</v>
      </c>
      <c r="O88">
        <v>3.0699780123593721</v>
      </c>
      <c r="P88">
        <v>4.9900752800173063</v>
      </c>
      <c r="Q88">
        <v>0.41004236729100041</v>
      </c>
      <c r="R88">
        <v>0.63965040036815457</v>
      </c>
      <c r="S88">
        <v>0.62971620560747665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1.7715380063150468</v>
      </c>
      <c r="AE88">
        <v>4.9349985860408179</v>
      </c>
      <c r="AF88">
        <v>0.67623805477513277</v>
      </c>
      <c r="AG88">
        <v>4.8078219584982573</v>
      </c>
      <c r="AH88">
        <v>10.471060121689288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4.3955473573452322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4.7012805797101453</v>
      </c>
      <c r="BA88">
        <v>2.7800194708171206</v>
      </c>
      <c r="BB88">
        <v>2.6317338706563707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80.139631104368931</v>
      </c>
    </row>
    <row r="89" spans="1:117">
      <c r="A89" t="s">
        <v>131</v>
      </c>
      <c r="B89">
        <v>0</v>
      </c>
      <c r="C89">
        <v>0</v>
      </c>
      <c r="D89">
        <v>3.479993899601594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2.7999985677144883</v>
      </c>
      <c r="L89">
        <v>8.4700000000000006</v>
      </c>
      <c r="M89">
        <v>2.4799727969299648</v>
      </c>
      <c r="N89">
        <v>2.8501234557845745</v>
      </c>
      <c r="O89">
        <v>3.0699780123593721</v>
      </c>
      <c r="P89">
        <v>4.9900752800173063</v>
      </c>
      <c r="Q89">
        <v>0.41004236729100041</v>
      </c>
      <c r="R89">
        <v>0.63965040036815457</v>
      </c>
      <c r="S89">
        <v>0.62971620560747665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1.7715380063150468</v>
      </c>
      <c r="AE89">
        <v>4.9349985860408179</v>
      </c>
      <c r="AF89">
        <v>0.67623805477513277</v>
      </c>
      <c r="AG89">
        <v>4.8078219584982573</v>
      </c>
      <c r="AH89">
        <v>10.471060121689288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4.3955473573452322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4.7012805797101453</v>
      </c>
      <c r="BA89">
        <v>2.7800194708171206</v>
      </c>
      <c r="BB89">
        <v>2.6317338706563707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83.329625003970534</v>
      </c>
    </row>
    <row r="90" spans="1:117">
      <c r="A90" t="s">
        <v>132</v>
      </c>
      <c r="B90">
        <v>0</v>
      </c>
      <c r="C90">
        <v>0</v>
      </c>
      <c r="D90">
        <v>3.479993899601594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2.7999985677144883</v>
      </c>
      <c r="L90">
        <v>8.4700000000000006</v>
      </c>
      <c r="M90">
        <v>2.4799727969299648</v>
      </c>
      <c r="N90">
        <v>2.8501234557845745</v>
      </c>
      <c r="O90">
        <v>3.0699780123593721</v>
      </c>
      <c r="P90">
        <v>4.9900752800173063</v>
      </c>
      <c r="Q90">
        <v>0.41004236729100041</v>
      </c>
      <c r="R90">
        <v>0.63965040036815457</v>
      </c>
      <c r="S90">
        <v>0.62971620560747665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0.67623805477513277</v>
      </c>
      <c r="AG90">
        <v>4.8078219584982573</v>
      </c>
      <c r="AH90">
        <v>12.565272161757491</v>
      </c>
      <c r="AI90">
        <v>0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4.3955473573452322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3.1792944374999998</v>
      </c>
      <c r="BB90">
        <v>2.6317338706563707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88.021448247183173</v>
      </c>
    </row>
    <row r="91" spans="1:117">
      <c r="A91" t="s">
        <v>133</v>
      </c>
      <c r="B91">
        <v>0</v>
      </c>
      <c r="C91">
        <v>0</v>
      </c>
      <c r="D91">
        <v>3.4796661740280355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2.7999985677144883</v>
      </c>
      <c r="L91">
        <v>8.4700000000000006</v>
      </c>
      <c r="M91">
        <v>2.4799727969299648</v>
      </c>
      <c r="N91">
        <v>2.8501234557845745</v>
      </c>
      <c r="O91">
        <v>3.0699780123593721</v>
      </c>
      <c r="P91">
        <v>4.8304212055387277</v>
      </c>
      <c r="Q91">
        <v>0.41004236729100041</v>
      </c>
      <c r="R91">
        <v>0.63965040036815457</v>
      </c>
      <c r="S91">
        <v>0.62971620560747665</v>
      </c>
      <c r="T91">
        <v>1.5696145886287627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0.67623805477513277</v>
      </c>
      <c r="AG91">
        <v>4.8078219584982573</v>
      </c>
      <c r="AH91">
        <v>12.565272161757491</v>
      </c>
      <c r="AI91">
        <v>0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4.3955473573452322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3.1792944374999998</v>
      </c>
      <c r="BB91">
        <v>2.6317338706563707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87.861466447131036</v>
      </c>
    </row>
    <row r="92" spans="1:117">
      <c r="A92" t="s">
        <v>134</v>
      </c>
      <c r="B92">
        <v>0</v>
      </c>
      <c r="C92">
        <v>0</v>
      </c>
      <c r="D92">
        <v>3.4796661740280355</v>
      </c>
      <c r="E92">
        <v>0</v>
      </c>
      <c r="F92">
        <v>0</v>
      </c>
      <c r="G92">
        <v>0</v>
      </c>
      <c r="H92">
        <v>0</v>
      </c>
      <c r="I92">
        <v>0</v>
      </c>
      <c r="J92">
        <v>1.589849738192186E-4</v>
      </c>
      <c r="K92">
        <v>2.7999985677144883</v>
      </c>
      <c r="L92">
        <v>8.4700000000000006</v>
      </c>
      <c r="M92">
        <v>2.4799727969299648</v>
      </c>
      <c r="N92">
        <v>2.8501234557845745</v>
      </c>
      <c r="O92">
        <v>3.0699780123593721</v>
      </c>
      <c r="P92">
        <v>4.8304212055387277</v>
      </c>
      <c r="Q92">
        <v>0.41004236729100041</v>
      </c>
      <c r="R92">
        <v>0.63965040036815457</v>
      </c>
      <c r="S92">
        <v>0.62971620560747665</v>
      </c>
      <c r="T92">
        <v>1.5696145886287627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0.67623805477513277</v>
      </c>
      <c r="AG92">
        <v>4.8078219584982573</v>
      </c>
      <c r="AH92">
        <v>11.870027674043449</v>
      </c>
      <c r="AI92">
        <v>0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4.3955473573452322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3.0475804030874785</v>
      </c>
      <c r="BB92">
        <v>2.6317338706563707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87.034666909978284</v>
      </c>
    </row>
    <row r="93" spans="1:117">
      <c r="A93" t="s">
        <v>135</v>
      </c>
      <c r="B93">
        <v>0</v>
      </c>
      <c r="C93">
        <v>0</v>
      </c>
      <c r="D93">
        <v>0.11198004907317072</v>
      </c>
      <c r="E93">
        <v>0</v>
      </c>
      <c r="F93">
        <v>0</v>
      </c>
      <c r="G93">
        <v>0</v>
      </c>
      <c r="H93">
        <v>0</v>
      </c>
      <c r="I93">
        <v>0</v>
      </c>
      <c r="J93">
        <v>3.956667871724228E-3</v>
      </c>
      <c r="K93">
        <v>2.7699773584948622</v>
      </c>
      <c r="L93">
        <v>8.4700000000000006</v>
      </c>
      <c r="M93">
        <v>2.4799727969299648</v>
      </c>
      <c r="N93">
        <v>2.8501234557845745</v>
      </c>
      <c r="O93">
        <v>3.0699780123593721</v>
      </c>
      <c r="P93">
        <v>5.0502259467292285</v>
      </c>
      <c r="Q93">
        <v>0.41004236729100041</v>
      </c>
      <c r="R93">
        <v>0.63965040036815457</v>
      </c>
      <c r="S93">
        <v>0.62971620560747665</v>
      </c>
      <c r="T93">
        <v>1.5696145886287627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0.67623805477513277</v>
      </c>
      <c r="AG93">
        <v>4.8078219584982573</v>
      </c>
      <c r="AH93">
        <v>10.462581544763214</v>
      </c>
      <c r="AI93">
        <v>0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4.3955473573452322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2.7800194708171206</v>
      </c>
      <c r="BB93">
        <v>2.6317338706563707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82.18555493834161</v>
      </c>
    </row>
    <row r="94" spans="1:117">
      <c r="A94" t="s">
        <v>136</v>
      </c>
      <c r="B94">
        <v>0</v>
      </c>
      <c r="C94">
        <v>0</v>
      </c>
      <c r="D94">
        <v>0.54399927912024937</v>
      </c>
      <c r="E94">
        <v>0</v>
      </c>
      <c r="F94">
        <v>0</v>
      </c>
      <c r="G94">
        <v>0.63391346877425114</v>
      </c>
      <c r="H94">
        <v>0</v>
      </c>
      <c r="I94">
        <v>0</v>
      </c>
      <c r="J94">
        <v>0.33612659547393492</v>
      </c>
      <c r="K94">
        <v>2.8000150811598119</v>
      </c>
      <c r="L94">
        <v>8.4700000000000006</v>
      </c>
      <c r="M94">
        <v>2.4799727969299648</v>
      </c>
      <c r="N94">
        <v>2.8501234557845745</v>
      </c>
      <c r="O94">
        <v>3.0699780123593721</v>
      </c>
      <c r="P94">
        <v>5.0502259467292285</v>
      </c>
      <c r="Q94">
        <v>0.41004236729100041</v>
      </c>
      <c r="R94">
        <v>0.63965040036815457</v>
      </c>
      <c r="S94">
        <v>0.62971620560747665</v>
      </c>
      <c r="T94">
        <v>1.5696145886287627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1.7715380063150468</v>
      </c>
      <c r="AE94">
        <v>4.9349985860408179</v>
      </c>
      <c r="AF94">
        <v>0.67623805477513277</v>
      </c>
      <c r="AG94">
        <v>4.8078219584982573</v>
      </c>
      <c r="AH94">
        <v>10.471060121689288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3.2713016835254147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4.7012805797101453</v>
      </c>
      <c r="BA94">
        <v>2.7800194708171206</v>
      </c>
      <c r="BB94">
        <v>2.6317338706563707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80.299591954074785</v>
      </c>
    </row>
    <row r="95" spans="1:117">
      <c r="A95" t="s">
        <v>137</v>
      </c>
      <c r="B95">
        <v>0</v>
      </c>
      <c r="C95">
        <v>0</v>
      </c>
      <c r="D95">
        <v>0.86897544292612539</v>
      </c>
      <c r="E95">
        <v>0</v>
      </c>
      <c r="F95">
        <v>0</v>
      </c>
      <c r="G95">
        <v>1.0531679756461083</v>
      </c>
      <c r="H95">
        <v>0</v>
      </c>
      <c r="I95">
        <v>0</v>
      </c>
      <c r="J95">
        <v>0.7884492744010938</v>
      </c>
      <c r="K95">
        <v>2.8000150811598119</v>
      </c>
      <c r="L95">
        <v>8.4700000000000006</v>
      </c>
      <c r="M95">
        <v>2.4799727969299648</v>
      </c>
      <c r="N95">
        <v>2.8501234557845745</v>
      </c>
      <c r="O95">
        <v>3.0699780123593721</v>
      </c>
      <c r="P95">
        <v>5.0502259467292285</v>
      </c>
      <c r="Q95">
        <v>0.41004236729100041</v>
      </c>
      <c r="R95">
        <v>0.63965040036815457</v>
      </c>
      <c r="S95">
        <v>0.62971620560747665</v>
      </c>
      <c r="T95">
        <v>1.5696145886287627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1.7715380063150468</v>
      </c>
      <c r="AE95">
        <v>4.9349985860408179</v>
      </c>
      <c r="AF95">
        <v>0.67623805477513277</v>
      </c>
      <c r="AG95">
        <v>4.8078219584982573</v>
      </c>
      <c r="AH95">
        <v>7.6307320536988676</v>
      </c>
      <c r="AI95">
        <v>0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2.1808677159104728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4.2279751561338292</v>
      </c>
      <c r="BA95">
        <v>2.0297622620320852</v>
      </c>
      <c r="BB95">
        <v>2.6317338706563707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76.341820635712949</v>
      </c>
    </row>
    <row r="96" spans="1:117">
      <c r="A96" t="s">
        <v>138</v>
      </c>
      <c r="B96">
        <v>0</v>
      </c>
      <c r="C96">
        <v>0</v>
      </c>
      <c r="D96">
        <v>0.86897544292612539</v>
      </c>
      <c r="E96">
        <v>0</v>
      </c>
      <c r="F96">
        <v>0</v>
      </c>
      <c r="G96">
        <v>1.0531679756461083</v>
      </c>
      <c r="H96">
        <v>0</v>
      </c>
      <c r="I96">
        <v>0</v>
      </c>
      <c r="J96">
        <v>1.2407719533282386</v>
      </c>
      <c r="K96">
        <v>2.8000150811598119</v>
      </c>
      <c r="L96">
        <v>8.4700000000000006</v>
      </c>
      <c r="M96">
        <v>2.4799727969299648</v>
      </c>
      <c r="N96">
        <v>2.8501234557845745</v>
      </c>
      <c r="O96">
        <v>3.0699780123593721</v>
      </c>
      <c r="P96">
        <v>5.0502259467292285</v>
      </c>
      <c r="Q96">
        <v>0.41004236729100041</v>
      </c>
      <c r="R96">
        <v>0.63965040036815457</v>
      </c>
      <c r="S96">
        <v>0.62971620560747665</v>
      </c>
      <c r="T96">
        <v>1.5696145886287627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1.7715380063150468</v>
      </c>
      <c r="AE96">
        <v>4.9349985860408179</v>
      </c>
      <c r="AF96">
        <v>0.67623805477513277</v>
      </c>
      <c r="AG96">
        <v>4.8078219584982573</v>
      </c>
      <c r="AH96">
        <v>5.087154728683152</v>
      </c>
      <c r="AI96">
        <v>0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2.1808677159104728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3.5296501471025254</v>
      </c>
      <c r="BA96">
        <v>1.36</v>
      </c>
      <c r="BB96">
        <v>2.6317338706563707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72.882478718561003</v>
      </c>
    </row>
    <row r="97" spans="1:117">
      <c r="A97" t="s">
        <v>139</v>
      </c>
      <c r="B97">
        <v>0</v>
      </c>
      <c r="C97">
        <v>0</v>
      </c>
      <c r="D97">
        <v>0.65296582790259206</v>
      </c>
      <c r="E97">
        <v>0</v>
      </c>
      <c r="F97">
        <v>0</v>
      </c>
      <c r="G97">
        <v>0.70399075121883981</v>
      </c>
      <c r="H97">
        <v>0</v>
      </c>
      <c r="I97">
        <v>0</v>
      </c>
      <c r="J97">
        <v>1.2407719533282457</v>
      </c>
      <c r="K97">
        <v>2.8000150811598119</v>
      </c>
      <c r="L97">
        <v>8.4700000000000006</v>
      </c>
      <c r="M97">
        <v>2.4799727969299648</v>
      </c>
      <c r="N97">
        <v>2.8501234557845745</v>
      </c>
      <c r="O97">
        <v>3.0699780123593721</v>
      </c>
      <c r="P97">
        <v>5.0502259467292285</v>
      </c>
      <c r="Q97">
        <v>0.41004236729100041</v>
      </c>
      <c r="R97">
        <v>0.63965040036815457</v>
      </c>
      <c r="S97">
        <v>0.62971620560747665</v>
      </c>
      <c r="T97">
        <v>1.5696145886287627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1.7715380063150468</v>
      </c>
      <c r="AE97">
        <v>4.9349985860408179</v>
      </c>
      <c r="AF97">
        <v>0.67623805477513277</v>
      </c>
      <c r="AG97">
        <v>4.8078219584982573</v>
      </c>
      <c r="AH97">
        <v>3.3914365120060084</v>
      </c>
      <c r="AI97">
        <v>0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2.1808677159104728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3.5296501471025254</v>
      </c>
      <c r="BA97">
        <v>0.89927245508982045</v>
      </c>
      <c r="BB97">
        <v>2.6317338706563707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70.16084611752288</v>
      </c>
    </row>
    <row r="98" spans="1:117">
      <c r="A98" t="s">
        <v>140</v>
      </c>
      <c r="B98">
        <v>0</v>
      </c>
      <c r="C98">
        <v>0</v>
      </c>
      <c r="D98">
        <v>0.65296582790259206</v>
      </c>
      <c r="E98">
        <v>0</v>
      </c>
      <c r="F98">
        <v>0</v>
      </c>
      <c r="G98">
        <v>0.63286205735401868</v>
      </c>
      <c r="H98">
        <v>0</v>
      </c>
      <c r="I98">
        <v>0</v>
      </c>
      <c r="J98">
        <v>1.016261426561484</v>
      </c>
      <c r="K98">
        <v>2.8000150811598119</v>
      </c>
      <c r="L98">
        <v>8.4700000000000006</v>
      </c>
      <c r="M98">
        <v>2.4799727969299648</v>
      </c>
      <c r="N98">
        <v>2.8501234557845745</v>
      </c>
      <c r="O98">
        <v>3.0699780123593721</v>
      </c>
      <c r="P98">
        <v>5.0502259467292285</v>
      </c>
      <c r="Q98">
        <v>0.41004236729100041</v>
      </c>
      <c r="R98">
        <v>0.63965040036815457</v>
      </c>
      <c r="S98">
        <v>0.62971620560747665</v>
      </c>
      <c r="T98">
        <v>1.5696145886287627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1.7715380063150468</v>
      </c>
      <c r="AE98">
        <v>4.9349985860408179</v>
      </c>
      <c r="AF98">
        <v>0.67623805477513277</v>
      </c>
      <c r="AG98">
        <v>4.8078219584982573</v>
      </c>
      <c r="AH98">
        <v>3.3914365120060084</v>
      </c>
      <c r="AI98">
        <v>0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2.1808677159104728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3.5296501471025254</v>
      </c>
      <c r="BA98">
        <v>0.86929670658682634</v>
      </c>
      <c r="BB98">
        <v>2.6317338706563707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69.835231148388303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7.2286988222534116E-3</v>
      </c>
      <c r="E99">
        <f t="shared" si="2"/>
        <v>0</v>
      </c>
      <c r="F99">
        <f t="shared" si="2"/>
        <v>0</v>
      </c>
      <c r="G99">
        <f t="shared" si="2"/>
        <v>1.6262876030899815E-3</v>
      </c>
      <c r="H99">
        <f t="shared" si="2"/>
        <v>0</v>
      </c>
      <c r="I99">
        <f t="shared" si="2"/>
        <v>0</v>
      </c>
      <c r="J99">
        <f t="shared" si="2"/>
        <v>1.1866676748542005E-3</v>
      </c>
      <c r="K99">
        <f t="shared" si="2"/>
        <v>6.7224130598845605E-2</v>
      </c>
      <c r="L99">
        <f t="shared" si="2"/>
        <v>0.17882985026922638</v>
      </c>
      <c r="M99">
        <f t="shared" si="2"/>
        <v>4.6863623695700886E-2</v>
      </c>
      <c r="N99">
        <f t="shared" si="2"/>
        <v>6.8390189675925236E-2</v>
      </c>
      <c r="O99">
        <f t="shared" si="2"/>
        <v>6.1774442792481454E-2</v>
      </c>
      <c r="P99">
        <f t="shared" si="2"/>
        <v>9.7821725852191413E-2</v>
      </c>
      <c r="Q99">
        <f t="shared" si="2"/>
        <v>9.8359126145978644E-3</v>
      </c>
      <c r="R99">
        <f t="shared" si="2"/>
        <v>1.5387318206954716E-2</v>
      </c>
      <c r="S99">
        <f t="shared" si="2"/>
        <v>1.5130738189140737E-2</v>
      </c>
      <c r="T99">
        <f t="shared" si="2"/>
        <v>3.7670257826570838E-2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9.1149193328587022E-2</v>
      </c>
      <c r="AC99">
        <f t="shared" si="2"/>
        <v>5.0643355427673412E-2</v>
      </c>
      <c r="AD99">
        <f t="shared" si="2"/>
        <v>3.3799143865830363E-2</v>
      </c>
      <c r="AE99">
        <f t="shared" si="2"/>
        <v>0.11738385774611319</v>
      </c>
      <c r="AF99">
        <f t="shared" si="2"/>
        <v>1.0650749362708349E-2</v>
      </c>
      <c r="AG99">
        <f t="shared" si="2"/>
        <v>0.11418577151433375</v>
      </c>
      <c r="AH99">
        <f t="shared" si="2"/>
        <v>0.13369042620923136</v>
      </c>
      <c r="AI99">
        <f t="shared" si="2"/>
        <v>1.2000274321533255E-2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3.6443067972445689E-2</v>
      </c>
      <c r="AN99">
        <f t="shared" si="2"/>
        <v>1.1065712702276465E-3</v>
      </c>
      <c r="AO99">
        <f t="shared" si="2"/>
        <v>0</v>
      </c>
      <c r="AP99">
        <f t="shared" si="2"/>
        <v>0</v>
      </c>
      <c r="AQ99">
        <f t="shared" si="2"/>
        <v>2.2286270401523322E-2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6.9975589308333128E-2</v>
      </c>
      <c r="AZ99">
        <f t="shared" si="2"/>
        <v>3.6109094678238272E-2</v>
      </c>
      <c r="BA99">
        <f t="shared" si="2"/>
        <v>3.4854511930071101E-2</v>
      </c>
      <c r="BB99">
        <f t="shared" si="2"/>
        <v>6.4838754172297369E-2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1.5063680435595912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19.348023999999999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19.348023999999999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17.691206999999999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17.691206999999999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15.778843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15.778843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15.159843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15.159843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15.220452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15.220452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16.339755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16.339755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17.615874000000002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17.615874000000002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16.901471999999998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16.901471999999998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18.724587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18.724587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16.677793999999999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16.677793999999999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15.984368999999999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15.984368999999999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14.708351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14.708351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16.277228999999998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16.277228999999998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15.177592000000001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15.177592000000001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16.724788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16.724788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18.962081999999999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18.962081999999999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18.847116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18.847116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19.227411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19.227411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19.348023999999999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19.348023999999999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19.348023999999999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19.348023999999999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19.348023999999999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19.348023999999999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19.348023999999999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19.348023999999999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19.348023999999999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19.348023999999999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19.348023999999999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18.405405999999999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18.405405999999999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18.540541000000001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18.540541000000001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19.348023999999999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18.002420999999998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18.002420999999998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17.078963000000002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17.078963000000002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17.476704999999999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17.476704999999999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19.348023999999999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19.348023999999999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18.937273999999999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18.937273999999999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18.740925000000001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18.740925000000001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19.348023999999999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19.348023999999999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19.348023999999999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19.348023999999999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19.348023999999999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19.348023999999999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19.170027999999999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19.170027999999999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19.348023999999999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19.348023999999999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19.348023999999999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19.348023999999999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19.348023999999999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19.348023999999999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19.348023999999999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19.348023999999999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19.348023999999999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19.348023999999999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19.348023999999999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19.348023999999999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19.348023999999999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19.348023999999999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19.348023999999999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19.348023999999999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19.348023999999999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19.348023999999999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19.348023999999999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19.348023999999999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19.348023999999999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18.483764000000001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18.483764000000001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19.171541000000001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19.171541000000001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19.348023999999999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19.348023999999999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19.348023999999999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19.348023999999999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19.348023999999999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17.700382999999999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17.700382999999999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16.457846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16.457846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0.45012554249999914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0.45012554249999914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71.930000000000007</v>
      </c>
      <c r="E3" s="201">
        <v>0</v>
      </c>
      <c r="F3" s="201">
        <v>0</v>
      </c>
      <c r="G3" s="201">
        <v>92.06</v>
      </c>
      <c r="H3" s="201">
        <v>0</v>
      </c>
      <c r="I3" s="201">
        <v>0</v>
      </c>
      <c r="J3" s="201">
        <v>32.1</v>
      </c>
      <c r="K3" s="201">
        <v>495.35</v>
      </c>
      <c r="L3" s="201">
        <v>17.5</v>
      </c>
      <c r="M3" s="201">
        <v>64.03</v>
      </c>
      <c r="N3" s="201">
        <v>53.05</v>
      </c>
      <c r="O3" s="201">
        <v>74.150000000000006</v>
      </c>
      <c r="P3" s="201">
        <v>31.44</v>
      </c>
      <c r="Q3" s="201">
        <v>9.64</v>
      </c>
      <c r="R3" s="201">
        <v>9.58</v>
      </c>
      <c r="S3" s="201">
        <v>11.79</v>
      </c>
      <c r="T3" s="201">
        <v>1.42</v>
      </c>
      <c r="U3" s="201">
        <v>59.56</v>
      </c>
      <c r="V3" s="201">
        <v>8.82</v>
      </c>
      <c r="W3" s="201">
        <v>19.72</v>
      </c>
      <c r="X3" s="201">
        <v>62.88</v>
      </c>
      <c r="Y3" s="201">
        <v>0</v>
      </c>
      <c r="Z3">
        <v>0</v>
      </c>
      <c r="AA3" s="201">
        <v>14.76</v>
      </c>
      <c r="AB3" s="201">
        <v>0</v>
      </c>
      <c r="AC3" s="201">
        <v>0</v>
      </c>
      <c r="AD3" s="201">
        <v>0</v>
      </c>
      <c r="AE3" s="201">
        <v>41.49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298.83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0.83</v>
      </c>
      <c r="BA3" s="201">
        <v>0.8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71.930000000000007</v>
      </c>
      <c r="E4" s="201">
        <v>0</v>
      </c>
      <c r="F4" s="201">
        <v>0</v>
      </c>
      <c r="G4" s="201">
        <v>92.06</v>
      </c>
      <c r="H4" s="201">
        <v>0</v>
      </c>
      <c r="I4" s="201">
        <v>0</v>
      </c>
      <c r="J4" s="201">
        <v>32.1</v>
      </c>
      <c r="K4" s="201">
        <v>495.35</v>
      </c>
      <c r="L4" s="201">
        <v>17.5</v>
      </c>
      <c r="M4" s="201">
        <v>64.03</v>
      </c>
      <c r="N4" s="201">
        <v>53.05</v>
      </c>
      <c r="O4" s="201">
        <v>74.150000000000006</v>
      </c>
      <c r="P4" s="201">
        <v>31.44</v>
      </c>
      <c r="Q4" s="201">
        <v>9.64</v>
      </c>
      <c r="R4" s="201">
        <v>9.58</v>
      </c>
      <c r="S4" s="201">
        <v>11.79</v>
      </c>
      <c r="T4" s="201">
        <v>1.42</v>
      </c>
      <c r="U4" s="201">
        <v>59.56</v>
      </c>
      <c r="V4" s="201">
        <v>8.84</v>
      </c>
      <c r="W4" s="201">
        <v>19.72</v>
      </c>
      <c r="X4" s="201">
        <v>62.88</v>
      </c>
      <c r="Y4" s="201">
        <v>0</v>
      </c>
      <c r="Z4">
        <v>0</v>
      </c>
      <c r="AA4" s="201">
        <v>14.76</v>
      </c>
      <c r="AB4" s="201">
        <v>0</v>
      </c>
      <c r="AC4" s="201">
        <v>0</v>
      </c>
      <c r="AD4" s="201">
        <v>0</v>
      </c>
      <c r="AE4" s="201">
        <v>41.49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298.83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0.83</v>
      </c>
      <c r="BA4" s="201">
        <v>0.8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71.930000000000007</v>
      </c>
      <c r="E5" s="201">
        <v>0</v>
      </c>
      <c r="F5" s="201">
        <v>0</v>
      </c>
      <c r="G5" s="201">
        <v>79.77</v>
      </c>
      <c r="H5" s="201">
        <v>0</v>
      </c>
      <c r="I5" s="201">
        <v>0</v>
      </c>
      <c r="J5" s="201">
        <v>32.1</v>
      </c>
      <c r="K5" s="201">
        <v>495.35</v>
      </c>
      <c r="L5" s="201">
        <v>17.5</v>
      </c>
      <c r="M5" s="201">
        <v>64.03</v>
      </c>
      <c r="N5" s="201">
        <v>53.05</v>
      </c>
      <c r="O5" s="201">
        <v>74.150000000000006</v>
      </c>
      <c r="P5" s="201">
        <v>31.44</v>
      </c>
      <c r="Q5" s="201">
        <v>9.64</v>
      </c>
      <c r="R5" s="201">
        <v>9.58</v>
      </c>
      <c r="S5" s="201">
        <v>11.79</v>
      </c>
      <c r="T5" s="201">
        <v>1.42</v>
      </c>
      <c r="U5" s="201">
        <v>59.56</v>
      </c>
      <c r="V5" s="201">
        <v>8.84</v>
      </c>
      <c r="W5" s="201">
        <v>19.72</v>
      </c>
      <c r="X5" s="201">
        <v>62.88</v>
      </c>
      <c r="Y5" s="201">
        <v>0</v>
      </c>
      <c r="Z5">
        <v>0</v>
      </c>
      <c r="AA5" s="201">
        <v>14.76</v>
      </c>
      <c r="AB5" s="201">
        <v>0</v>
      </c>
      <c r="AC5" s="201">
        <v>0</v>
      </c>
      <c r="AD5" s="201">
        <v>0</v>
      </c>
      <c r="AE5" s="201">
        <v>41.49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298.83</v>
      </c>
      <c r="AN5" s="201">
        <v>0</v>
      </c>
      <c r="AO5">
        <v>0</v>
      </c>
      <c r="AP5" s="201">
        <v>118.64</v>
      </c>
      <c r="AQ5" s="201">
        <v>38.33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71.930000000000007</v>
      </c>
      <c r="E6" s="201">
        <v>0</v>
      </c>
      <c r="F6" s="201">
        <v>0</v>
      </c>
      <c r="G6" s="201">
        <v>73.06</v>
      </c>
      <c r="H6" s="201">
        <v>0</v>
      </c>
      <c r="I6" s="201">
        <v>0</v>
      </c>
      <c r="J6" s="201">
        <v>32.1</v>
      </c>
      <c r="K6" s="201">
        <v>495.35</v>
      </c>
      <c r="L6" s="201">
        <v>17.5</v>
      </c>
      <c r="M6" s="201">
        <v>64.03</v>
      </c>
      <c r="N6" s="201">
        <v>53.05</v>
      </c>
      <c r="O6" s="201">
        <v>74.150000000000006</v>
      </c>
      <c r="P6" s="201">
        <v>31.44</v>
      </c>
      <c r="Q6" s="201">
        <v>9.64</v>
      </c>
      <c r="R6" s="201">
        <v>9.58</v>
      </c>
      <c r="S6" s="201">
        <v>11.79</v>
      </c>
      <c r="T6" s="201">
        <v>1.42</v>
      </c>
      <c r="U6" s="201">
        <v>59.56</v>
      </c>
      <c r="V6" s="201">
        <v>8.84</v>
      </c>
      <c r="W6" s="201">
        <v>19.72</v>
      </c>
      <c r="X6" s="201">
        <v>62.88</v>
      </c>
      <c r="Y6" s="201">
        <v>0</v>
      </c>
      <c r="Z6">
        <v>0</v>
      </c>
      <c r="AA6" s="201">
        <v>14.76</v>
      </c>
      <c r="AB6" s="201">
        <v>0</v>
      </c>
      <c r="AC6" s="201">
        <v>0</v>
      </c>
      <c r="AD6" s="201">
        <v>0</v>
      </c>
      <c r="AE6" s="201">
        <v>41.49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298.83</v>
      </c>
      <c r="AN6" s="201">
        <v>0</v>
      </c>
      <c r="AO6">
        <v>0</v>
      </c>
      <c r="AP6" s="201">
        <v>118.64</v>
      </c>
      <c r="AQ6" s="201">
        <v>38.33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30.75</v>
      </c>
      <c r="E7" s="201">
        <v>0</v>
      </c>
      <c r="F7" s="201">
        <v>0</v>
      </c>
      <c r="G7" s="201">
        <v>30</v>
      </c>
      <c r="H7" s="201">
        <v>0</v>
      </c>
      <c r="I7" s="201">
        <v>0</v>
      </c>
      <c r="J7" s="201">
        <v>29.02</v>
      </c>
      <c r="K7" s="201">
        <v>495.35</v>
      </c>
      <c r="L7" s="201">
        <v>17.5</v>
      </c>
      <c r="M7" s="201">
        <v>64.03</v>
      </c>
      <c r="N7" s="201">
        <v>53.05</v>
      </c>
      <c r="O7" s="201">
        <v>74.150000000000006</v>
      </c>
      <c r="P7" s="201">
        <v>31.44</v>
      </c>
      <c r="Q7" s="201">
        <v>9.64</v>
      </c>
      <c r="R7" s="201">
        <v>9.58</v>
      </c>
      <c r="S7" s="201">
        <v>11.79</v>
      </c>
      <c r="T7" s="201">
        <v>1.42</v>
      </c>
      <c r="U7" s="201">
        <v>59.56</v>
      </c>
      <c r="V7" s="201">
        <v>8.84</v>
      </c>
      <c r="W7" s="201">
        <v>19.72</v>
      </c>
      <c r="X7" s="201">
        <v>62.88</v>
      </c>
      <c r="Y7" s="201">
        <v>0</v>
      </c>
      <c r="Z7">
        <v>0</v>
      </c>
      <c r="AA7" s="201">
        <v>14.76</v>
      </c>
      <c r="AB7" s="201">
        <v>0</v>
      </c>
      <c r="AC7" s="201">
        <v>0</v>
      </c>
      <c r="AD7" s="201">
        <v>0</v>
      </c>
      <c r="AE7" s="201">
        <v>41.49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298.83</v>
      </c>
      <c r="AN7" s="201">
        <v>0</v>
      </c>
      <c r="AO7">
        <v>0</v>
      </c>
      <c r="AP7" s="201">
        <v>118.64</v>
      </c>
      <c r="AQ7" s="201">
        <v>38.33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12.47</v>
      </c>
      <c r="E8" s="201">
        <v>0</v>
      </c>
      <c r="F8" s="201">
        <v>0</v>
      </c>
      <c r="G8" s="201">
        <v>9.67</v>
      </c>
      <c r="H8" s="201">
        <v>0</v>
      </c>
      <c r="I8" s="201">
        <v>0</v>
      </c>
      <c r="J8" s="201">
        <v>9.67</v>
      </c>
      <c r="K8" s="201">
        <v>495.35</v>
      </c>
      <c r="L8" s="201">
        <v>17.5</v>
      </c>
      <c r="M8" s="201">
        <v>64.03</v>
      </c>
      <c r="N8" s="201">
        <v>53.05</v>
      </c>
      <c r="O8" s="201">
        <v>74.150000000000006</v>
      </c>
      <c r="P8" s="201">
        <v>31.44</v>
      </c>
      <c r="Q8" s="201">
        <v>9.64</v>
      </c>
      <c r="R8" s="201">
        <v>9.58</v>
      </c>
      <c r="S8" s="201">
        <v>11.79</v>
      </c>
      <c r="T8" s="201">
        <v>1.42</v>
      </c>
      <c r="U8" s="201">
        <v>59.56</v>
      </c>
      <c r="V8" s="201">
        <v>8.84</v>
      </c>
      <c r="W8" s="201">
        <v>19.72</v>
      </c>
      <c r="X8" s="201">
        <v>62.88</v>
      </c>
      <c r="Y8" s="201">
        <v>0</v>
      </c>
      <c r="Z8">
        <v>0</v>
      </c>
      <c r="AA8" s="201">
        <v>15.26</v>
      </c>
      <c r="AB8" s="201">
        <v>0</v>
      </c>
      <c r="AC8" s="201">
        <v>0</v>
      </c>
      <c r="AD8" s="201">
        <v>0</v>
      </c>
      <c r="AE8" s="201">
        <v>41.49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298.83</v>
      </c>
      <c r="AN8" s="201">
        <v>0</v>
      </c>
      <c r="AO8">
        <v>0</v>
      </c>
      <c r="AP8" s="201">
        <v>118.64</v>
      </c>
      <c r="AQ8" s="201">
        <v>38.33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0.77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0.42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495.35</v>
      </c>
      <c r="L9" s="201">
        <v>17.5</v>
      </c>
      <c r="M9" s="201">
        <v>64.03</v>
      </c>
      <c r="N9" s="201">
        <v>53.05</v>
      </c>
      <c r="O9" s="201">
        <v>74.150000000000006</v>
      </c>
      <c r="P9" s="201">
        <v>31.44</v>
      </c>
      <c r="Q9" s="201">
        <v>9.64</v>
      </c>
      <c r="R9" s="201">
        <v>9.58</v>
      </c>
      <c r="S9" s="201">
        <v>11.79</v>
      </c>
      <c r="T9" s="201">
        <v>1.42</v>
      </c>
      <c r="U9" s="201">
        <v>59.56</v>
      </c>
      <c r="V9" s="201">
        <v>8.84</v>
      </c>
      <c r="W9" s="201">
        <v>19.72</v>
      </c>
      <c r="X9" s="201">
        <v>62.88</v>
      </c>
      <c r="Y9" s="201">
        <v>0</v>
      </c>
      <c r="Z9">
        <v>0</v>
      </c>
      <c r="AA9" s="201">
        <v>15.26</v>
      </c>
      <c r="AB9" s="201">
        <v>0</v>
      </c>
      <c r="AC9" s="201">
        <v>0</v>
      </c>
      <c r="AD9" s="201">
        <v>0</v>
      </c>
      <c r="AE9" s="201">
        <v>42.08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298.83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0.77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495.35</v>
      </c>
      <c r="L10" s="201">
        <v>17.5</v>
      </c>
      <c r="M10" s="201">
        <v>64.03</v>
      </c>
      <c r="N10" s="201">
        <v>53.05</v>
      </c>
      <c r="O10" s="201">
        <v>74.150000000000006</v>
      </c>
      <c r="P10" s="201">
        <v>31.44</v>
      </c>
      <c r="Q10" s="201">
        <v>9.64</v>
      </c>
      <c r="R10" s="201">
        <v>9.58</v>
      </c>
      <c r="S10" s="201">
        <v>11.79</v>
      </c>
      <c r="T10" s="201">
        <v>1.42</v>
      </c>
      <c r="U10" s="201">
        <v>59.56</v>
      </c>
      <c r="V10" s="201">
        <v>8.84</v>
      </c>
      <c r="W10" s="201">
        <v>19.72</v>
      </c>
      <c r="X10" s="201">
        <v>62.88</v>
      </c>
      <c r="Y10" s="201">
        <v>0</v>
      </c>
      <c r="Z10">
        <v>0</v>
      </c>
      <c r="AA10" s="201">
        <v>15.26</v>
      </c>
      <c r="AB10" s="201">
        <v>0</v>
      </c>
      <c r="AC10" s="201">
        <v>0</v>
      </c>
      <c r="AD10" s="201">
        <v>0</v>
      </c>
      <c r="AE10" s="201">
        <v>42.08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298.83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0.77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511.02</v>
      </c>
      <c r="L11" s="201">
        <v>17.510000000000002</v>
      </c>
      <c r="M11" s="201">
        <v>64.03</v>
      </c>
      <c r="N11" s="201">
        <v>53.05</v>
      </c>
      <c r="O11" s="201">
        <v>74.150000000000006</v>
      </c>
      <c r="P11" s="201">
        <v>31.44</v>
      </c>
      <c r="Q11" s="201">
        <v>9.64</v>
      </c>
      <c r="R11" s="201">
        <v>9.58</v>
      </c>
      <c r="S11" s="201">
        <v>11.79</v>
      </c>
      <c r="T11" s="201">
        <v>1.42</v>
      </c>
      <c r="U11" s="201">
        <v>59.56</v>
      </c>
      <c r="V11" s="201">
        <v>8.84</v>
      </c>
      <c r="W11" s="201">
        <v>19.72</v>
      </c>
      <c r="X11" s="201">
        <v>62.88</v>
      </c>
      <c r="Y11" s="201">
        <v>0</v>
      </c>
      <c r="Z11">
        <v>0</v>
      </c>
      <c r="AA11" s="201">
        <v>15.26</v>
      </c>
      <c r="AB11" s="201">
        <v>0</v>
      </c>
      <c r="AC11" s="201">
        <v>0</v>
      </c>
      <c r="AD11" s="201">
        <v>0</v>
      </c>
      <c r="AE11" s="201">
        <v>42.08</v>
      </c>
      <c r="AF11" s="201">
        <v>0</v>
      </c>
      <c r="AG11" s="201">
        <v>0</v>
      </c>
      <c r="AH11" s="201">
        <v>0</v>
      </c>
      <c r="AI11" s="201">
        <v>133.61000000000001</v>
      </c>
      <c r="AJ11" s="201">
        <v>0</v>
      </c>
      <c r="AK11" s="201">
        <v>0</v>
      </c>
      <c r="AL11" s="201">
        <v>0</v>
      </c>
      <c r="AM11" s="201">
        <v>250</v>
      </c>
      <c r="AN11" s="201">
        <v>0</v>
      </c>
      <c r="AO11">
        <v>0</v>
      </c>
      <c r="AP11" s="201">
        <v>118.64</v>
      </c>
      <c r="AQ11" s="201">
        <v>38.33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0.77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495.57</v>
      </c>
      <c r="L12" s="201">
        <v>17.510000000000002</v>
      </c>
      <c r="M12" s="201">
        <v>64.03</v>
      </c>
      <c r="N12" s="201">
        <v>53.05</v>
      </c>
      <c r="O12" s="201">
        <v>74.150000000000006</v>
      </c>
      <c r="P12" s="201">
        <v>31.44</v>
      </c>
      <c r="Q12" s="201">
        <v>9.64</v>
      </c>
      <c r="R12" s="201">
        <v>9.58</v>
      </c>
      <c r="S12" s="201">
        <v>11.79</v>
      </c>
      <c r="T12" s="201">
        <v>1.42</v>
      </c>
      <c r="U12" s="201">
        <v>59.56</v>
      </c>
      <c r="V12" s="201">
        <v>8.84</v>
      </c>
      <c r="W12" s="201">
        <v>19.72</v>
      </c>
      <c r="X12" s="201">
        <v>62.88</v>
      </c>
      <c r="Y12" s="201">
        <v>0</v>
      </c>
      <c r="Z12">
        <v>0</v>
      </c>
      <c r="AA12" s="201">
        <v>14.76</v>
      </c>
      <c r="AB12" s="201">
        <v>0</v>
      </c>
      <c r="AC12" s="201">
        <v>0</v>
      </c>
      <c r="AD12" s="201">
        <v>0</v>
      </c>
      <c r="AE12" s="201">
        <v>42.08</v>
      </c>
      <c r="AF12" s="201">
        <v>0</v>
      </c>
      <c r="AG12" s="201">
        <v>0</v>
      </c>
      <c r="AH12" s="201">
        <v>0</v>
      </c>
      <c r="AI12" s="201">
        <v>133.61000000000001</v>
      </c>
      <c r="AJ12" s="201">
        <v>0</v>
      </c>
      <c r="AK12" s="201">
        <v>0</v>
      </c>
      <c r="AL12" s="201">
        <v>0</v>
      </c>
      <c r="AM12" s="201">
        <v>180</v>
      </c>
      <c r="AN12" s="201">
        <v>0</v>
      </c>
      <c r="AO12">
        <v>0</v>
      </c>
      <c r="AP12" s="201">
        <v>118.64</v>
      </c>
      <c r="AQ12" s="201">
        <v>38.33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0.77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479.83</v>
      </c>
      <c r="L13" s="201">
        <v>17</v>
      </c>
      <c r="M13" s="201">
        <v>64.03</v>
      </c>
      <c r="N13" s="201">
        <v>53.05</v>
      </c>
      <c r="O13" s="201">
        <v>74.150000000000006</v>
      </c>
      <c r="P13" s="201">
        <v>31.44</v>
      </c>
      <c r="Q13" s="201">
        <v>9.64</v>
      </c>
      <c r="R13" s="201">
        <v>9.58</v>
      </c>
      <c r="S13" s="201">
        <v>11.79</v>
      </c>
      <c r="T13" s="201">
        <v>1.42</v>
      </c>
      <c r="U13" s="201">
        <v>59.56</v>
      </c>
      <c r="V13" s="201">
        <v>8.84</v>
      </c>
      <c r="W13" s="201">
        <v>19.72</v>
      </c>
      <c r="X13" s="201">
        <v>62.88</v>
      </c>
      <c r="Y13" s="201">
        <v>0</v>
      </c>
      <c r="Z13">
        <v>0</v>
      </c>
      <c r="AA13" s="201">
        <v>14.76</v>
      </c>
      <c r="AB13" s="201">
        <v>0</v>
      </c>
      <c r="AC13" s="201">
        <v>0</v>
      </c>
      <c r="AD13" s="201">
        <v>0</v>
      </c>
      <c r="AE13" s="201">
        <v>42.08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118.64</v>
      </c>
      <c r="AQ13" s="201">
        <v>38.33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0.77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451.78</v>
      </c>
      <c r="L14" s="201">
        <v>18.09</v>
      </c>
      <c r="M14" s="201">
        <v>64.03</v>
      </c>
      <c r="N14" s="201">
        <v>53.05</v>
      </c>
      <c r="O14" s="201">
        <v>74.150000000000006</v>
      </c>
      <c r="P14" s="201">
        <v>31.44</v>
      </c>
      <c r="Q14" s="201">
        <v>9.64</v>
      </c>
      <c r="R14" s="201">
        <v>9.58</v>
      </c>
      <c r="S14" s="201">
        <v>11.79</v>
      </c>
      <c r="T14" s="201">
        <v>1.42</v>
      </c>
      <c r="U14" s="201">
        <v>59.56</v>
      </c>
      <c r="V14" s="201">
        <v>8.84</v>
      </c>
      <c r="W14" s="201">
        <v>19.72</v>
      </c>
      <c r="X14" s="201">
        <v>62.88</v>
      </c>
      <c r="Y14" s="201">
        <v>0</v>
      </c>
      <c r="Z14">
        <v>0</v>
      </c>
      <c r="AA14" s="201">
        <v>14.76</v>
      </c>
      <c r="AB14" s="201">
        <v>0</v>
      </c>
      <c r="AC14" s="201">
        <v>0</v>
      </c>
      <c r="AD14" s="201">
        <v>0</v>
      </c>
      <c r="AE14" s="201">
        <v>42.08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118.64</v>
      </c>
      <c r="AQ14" s="201">
        <v>38.33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0.77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489.51</v>
      </c>
      <c r="L15" s="201">
        <v>16.72</v>
      </c>
      <c r="M15" s="201">
        <v>64.03</v>
      </c>
      <c r="N15" s="201">
        <v>53.05</v>
      </c>
      <c r="O15" s="201">
        <v>74.150000000000006</v>
      </c>
      <c r="P15" s="201">
        <v>31.44</v>
      </c>
      <c r="Q15" s="201">
        <v>9.64</v>
      </c>
      <c r="R15" s="201">
        <v>9.59</v>
      </c>
      <c r="S15" s="201">
        <v>11.79</v>
      </c>
      <c r="T15" s="201">
        <v>1.42</v>
      </c>
      <c r="U15" s="201">
        <v>58.43</v>
      </c>
      <c r="V15" s="201">
        <v>8.84</v>
      </c>
      <c r="W15" s="201">
        <v>19.72</v>
      </c>
      <c r="X15" s="201">
        <v>62.88</v>
      </c>
      <c r="Y15" s="201">
        <v>0</v>
      </c>
      <c r="Z15">
        <v>0</v>
      </c>
      <c r="AA15" s="201">
        <v>14.76</v>
      </c>
      <c r="AB15" s="201">
        <v>0</v>
      </c>
      <c r="AC15" s="201">
        <v>0</v>
      </c>
      <c r="AD15" s="201">
        <v>0</v>
      </c>
      <c r="AE15" s="201">
        <v>42.08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117.35</v>
      </c>
      <c r="AQ15" s="201">
        <v>38.04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0.77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456.52</v>
      </c>
      <c r="L16" s="201">
        <v>17.68</v>
      </c>
      <c r="M16" s="201">
        <v>64.03</v>
      </c>
      <c r="N16" s="201">
        <v>53.05</v>
      </c>
      <c r="O16" s="201">
        <v>74.150000000000006</v>
      </c>
      <c r="P16" s="201">
        <v>31.44</v>
      </c>
      <c r="Q16" s="201">
        <v>9.64</v>
      </c>
      <c r="R16" s="201">
        <v>9.59</v>
      </c>
      <c r="S16" s="201">
        <v>11.79</v>
      </c>
      <c r="T16" s="201">
        <v>1.42</v>
      </c>
      <c r="U16" s="201">
        <v>58.43</v>
      </c>
      <c r="V16" s="201">
        <v>8.84</v>
      </c>
      <c r="W16" s="201">
        <v>19.72</v>
      </c>
      <c r="X16" s="201">
        <v>62.88</v>
      </c>
      <c r="Y16" s="201">
        <v>0</v>
      </c>
      <c r="Z16">
        <v>0</v>
      </c>
      <c r="AA16" s="201">
        <v>14.76</v>
      </c>
      <c r="AB16" s="201">
        <v>0</v>
      </c>
      <c r="AC16" s="201">
        <v>0</v>
      </c>
      <c r="AD16" s="201">
        <v>0</v>
      </c>
      <c r="AE16" s="201">
        <v>42.08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117.35</v>
      </c>
      <c r="AQ16" s="201">
        <v>38.04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0.77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426.62</v>
      </c>
      <c r="L17" s="201">
        <v>18.09</v>
      </c>
      <c r="M17" s="201">
        <v>64.03</v>
      </c>
      <c r="N17" s="201">
        <v>53.05</v>
      </c>
      <c r="O17" s="201">
        <v>74.150000000000006</v>
      </c>
      <c r="P17" s="201">
        <v>31.44</v>
      </c>
      <c r="Q17" s="201">
        <v>9.64</v>
      </c>
      <c r="R17" s="201">
        <v>9.59</v>
      </c>
      <c r="S17" s="201">
        <v>11.79</v>
      </c>
      <c r="T17" s="201">
        <v>1.42</v>
      </c>
      <c r="U17" s="201">
        <v>58.43</v>
      </c>
      <c r="V17" s="201">
        <v>8.84</v>
      </c>
      <c r="W17" s="201">
        <v>19.72</v>
      </c>
      <c r="X17" s="201">
        <v>62.88</v>
      </c>
      <c r="Y17" s="201">
        <v>0</v>
      </c>
      <c r="Z17">
        <v>0</v>
      </c>
      <c r="AA17" s="201">
        <v>14.76</v>
      </c>
      <c r="AB17" s="201">
        <v>0</v>
      </c>
      <c r="AC17" s="201">
        <v>0</v>
      </c>
      <c r="AD17" s="201">
        <v>0</v>
      </c>
      <c r="AE17" s="201">
        <v>42.08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0.77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404.37</v>
      </c>
      <c r="L18" s="201">
        <v>18.09</v>
      </c>
      <c r="M18" s="201">
        <v>64.03</v>
      </c>
      <c r="N18" s="201">
        <v>53.05</v>
      </c>
      <c r="O18" s="201">
        <v>74.150000000000006</v>
      </c>
      <c r="P18" s="201">
        <v>31.44</v>
      </c>
      <c r="Q18" s="201">
        <v>9.64</v>
      </c>
      <c r="R18" s="201">
        <v>9.59</v>
      </c>
      <c r="S18" s="201">
        <v>11.79</v>
      </c>
      <c r="T18" s="201">
        <v>1.42</v>
      </c>
      <c r="U18" s="201">
        <v>58.43</v>
      </c>
      <c r="V18" s="201">
        <v>8.84</v>
      </c>
      <c r="W18" s="201">
        <v>19.72</v>
      </c>
      <c r="X18" s="201">
        <v>62.88</v>
      </c>
      <c r="Y18" s="201">
        <v>0</v>
      </c>
      <c r="Z18">
        <v>0</v>
      </c>
      <c r="AA18" s="201">
        <v>14.76</v>
      </c>
      <c r="AB18" s="201">
        <v>0</v>
      </c>
      <c r="AC18" s="201">
        <v>0</v>
      </c>
      <c r="AD18" s="201">
        <v>0</v>
      </c>
      <c r="AE18" s="201">
        <v>42.08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0.77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388.9</v>
      </c>
      <c r="L19" s="201">
        <v>18.09</v>
      </c>
      <c r="M19" s="201">
        <v>64.03</v>
      </c>
      <c r="N19" s="201">
        <v>53.05</v>
      </c>
      <c r="O19" s="201">
        <v>74.150000000000006</v>
      </c>
      <c r="P19" s="201">
        <v>31.44</v>
      </c>
      <c r="Q19" s="201">
        <v>9.64</v>
      </c>
      <c r="R19" s="201">
        <v>9.59</v>
      </c>
      <c r="S19" s="201">
        <v>11.79</v>
      </c>
      <c r="T19" s="201">
        <v>1.42</v>
      </c>
      <c r="U19" s="201">
        <v>58.43</v>
      </c>
      <c r="V19" s="201">
        <v>8.84</v>
      </c>
      <c r="W19" s="201">
        <v>19.72</v>
      </c>
      <c r="X19" s="201">
        <v>62.88</v>
      </c>
      <c r="Y19" s="201">
        <v>0</v>
      </c>
      <c r="Z19">
        <v>0</v>
      </c>
      <c r="AA19" s="201">
        <v>14.76</v>
      </c>
      <c r="AB19" s="201">
        <v>0</v>
      </c>
      <c r="AC19" s="201">
        <v>0</v>
      </c>
      <c r="AD19" s="201">
        <v>0</v>
      </c>
      <c r="AE19" s="201">
        <v>42.66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118.64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0.77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369.55</v>
      </c>
      <c r="L20" s="201">
        <v>18.09</v>
      </c>
      <c r="M20" s="201">
        <v>64.03</v>
      </c>
      <c r="N20" s="201">
        <v>53.05</v>
      </c>
      <c r="O20" s="201">
        <v>74.150000000000006</v>
      </c>
      <c r="P20" s="201">
        <v>31.44</v>
      </c>
      <c r="Q20" s="201">
        <v>9.64</v>
      </c>
      <c r="R20" s="201">
        <v>9.59</v>
      </c>
      <c r="S20" s="201">
        <v>11.79</v>
      </c>
      <c r="T20" s="201">
        <v>1.42</v>
      </c>
      <c r="U20" s="201">
        <v>58.43</v>
      </c>
      <c r="V20" s="201">
        <v>8.84</v>
      </c>
      <c r="W20" s="201">
        <v>19.72</v>
      </c>
      <c r="X20" s="201">
        <v>62.88</v>
      </c>
      <c r="Y20" s="201">
        <v>0</v>
      </c>
      <c r="Z20">
        <v>0</v>
      </c>
      <c r="AA20" s="201">
        <v>14.76</v>
      </c>
      <c r="AB20" s="201">
        <v>0</v>
      </c>
      <c r="AC20" s="201">
        <v>0</v>
      </c>
      <c r="AD20" s="201">
        <v>0</v>
      </c>
      <c r="AE20" s="201">
        <v>42.66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118.64</v>
      </c>
      <c r="AQ20" s="201">
        <v>38.33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0.77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353.1</v>
      </c>
      <c r="L21" s="201">
        <v>18.09</v>
      </c>
      <c r="M21" s="201">
        <v>64.03</v>
      </c>
      <c r="N21" s="201">
        <v>53.05</v>
      </c>
      <c r="O21" s="201">
        <v>74.150000000000006</v>
      </c>
      <c r="P21" s="201">
        <v>31.44</v>
      </c>
      <c r="Q21" s="201">
        <v>9.64</v>
      </c>
      <c r="R21" s="201">
        <v>9.59</v>
      </c>
      <c r="S21" s="201">
        <v>11.79</v>
      </c>
      <c r="T21" s="201">
        <v>1.42</v>
      </c>
      <c r="U21" s="201">
        <v>58.43</v>
      </c>
      <c r="V21" s="201">
        <v>8.84</v>
      </c>
      <c r="W21" s="201">
        <v>19.72</v>
      </c>
      <c r="X21" s="201">
        <v>62.88</v>
      </c>
      <c r="Y21" s="201">
        <v>0</v>
      </c>
      <c r="Z21">
        <v>0</v>
      </c>
      <c r="AA21" s="201">
        <v>14.76</v>
      </c>
      <c r="AB21" s="201">
        <v>0</v>
      </c>
      <c r="AC21" s="201">
        <v>0</v>
      </c>
      <c r="AD21" s="201">
        <v>0</v>
      </c>
      <c r="AE21" s="201">
        <v>42.66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118.64</v>
      </c>
      <c r="AQ21" s="201">
        <v>38.33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0.77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327.95</v>
      </c>
      <c r="L22" s="201">
        <v>18.09</v>
      </c>
      <c r="M22" s="201">
        <v>64.03</v>
      </c>
      <c r="N22" s="201">
        <v>53.05</v>
      </c>
      <c r="O22" s="201">
        <v>74.150000000000006</v>
      </c>
      <c r="P22" s="201">
        <v>31.44</v>
      </c>
      <c r="Q22" s="201">
        <v>9.64</v>
      </c>
      <c r="R22" s="201">
        <v>9.59</v>
      </c>
      <c r="S22" s="201">
        <v>11.79</v>
      </c>
      <c r="T22" s="201">
        <v>1.42</v>
      </c>
      <c r="U22" s="201">
        <v>58.43</v>
      </c>
      <c r="V22" s="201">
        <v>8.84</v>
      </c>
      <c r="W22" s="201">
        <v>19.72</v>
      </c>
      <c r="X22" s="201">
        <v>62.88</v>
      </c>
      <c r="Y22" s="201">
        <v>0</v>
      </c>
      <c r="Z22">
        <v>0</v>
      </c>
      <c r="AA22" s="201">
        <v>14.76</v>
      </c>
      <c r="AB22" s="201">
        <v>0</v>
      </c>
      <c r="AC22" s="201">
        <v>0</v>
      </c>
      <c r="AD22" s="201">
        <v>0</v>
      </c>
      <c r="AE22" s="201">
        <v>42.66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118.64</v>
      </c>
      <c r="AQ22" s="201">
        <v>38.33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0.77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306.67</v>
      </c>
      <c r="L23" s="201">
        <v>18.059999999999999</v>
      </c>
      <c r="M23" s="201">
        <v>64.03</v>
      </c>
      <c r="N23" s="201">
        <v>53.05</v>
      </c>
      <c r="O23" s="201">
        <v>74.150000000000006</v>
      </c>
      <c r="P23" s="201">
        <v>31.44</v>
      </c>
      <c r="Q23" s="201">
        <v>9.64</v>
      </c>
      <c r="R23" s="201">
        <v>9.59</v>
      </c>
      <c r="S23" s="201">
        <v>11.79</v>
      </c>
      <c r="T23" s="201">
        <v>1.42</v>
      </c>
      <c r="U23" s="201">
        <v>58.43</v>
      </c>
      <c r="V23" s="201">
        <v>6.17</v>
      </c>
      <c r="W23" s="201">
        <v>19.72</v>
      </c>
      <c r="X23" s="201">
        <v>62.88</v>
      </c>
      <c r="Y23" s="201">
        <v>0</v>
      </c>
      <c r="Z23">
        <v>0</v>
      </c>
      <c r="AA23" s="201">
        <v>14.76</v>
      </c>
      <c r="AB23" s="201">
        <v>0</v>
      </c>
      <c r="AC23" s="201">
        <v>0</v>
      </c>
      <c r="AD23" s="201">
        <v>0</v>
      </c>
      <c r="AE23" s="201">
        <v>43.83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118.64</v>
      </c>
      <c r="AQ23" s="201">
        <v>38.33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0.94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272.8</v>
      </c>
      <c r="L24" s="201">
        <v>15.43</v>
      </c>
      <c r="M24" s="201">
        <v>64.03</v>
      </c>
      <c r="N24" s="201">
        <v>53.05</v>
      </c>
      <c r="O24" s="201">
        <v>74.150000000000006</v>
      </c>
      <c r="P24" s="201">
        <v>31.44</v>
      </c>
      <c r="Q24" s="201">
        <v>8.85</v>
      </c>
      <c r="R24" s="201">
        <v>9.5500000000000007</v>
      </c>
      <c r="S24" s="201">
        <v>11.79</v>
      </c>
      <c r="T24" s="201">
        <v>1.42</v>
      </c>
      <c r="U24" s="201">
        <v>58.43</v>
      </c>
      <c r="V24" s="201">
        <v>5.97</v>
      </c>
      <c r="W24" s="201">
        <v>19.72</v>
      </c>
      <c r="X24" s="201">
        <v>62.88</v>
      </c>
      <c r="Y24" s="201">
        <v>0</v>
      </c>
      <c r="Z24">
        <v>0</v>
      </c>
      <c r="AA24" s="201">
        <v>14.76</v>
      </c>
      <c r="AB24" s="201">
        <v>0</v>
      </c>
      <c r="AC24" s="201">
        <v>0</v>
      </c>
      <c r="AD24" s="201">
        <v>0</v>
      </c>
      <c r="AE24" s="201">
        <v>43.83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118.64</v>
      </c>
      <c r="AQ24" s="201">
        <v>38.33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0.94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272.8</v>
      </c>
      <c r="L25" s="201">
        <v>9.33</v>
      </c>
      <c r="M25" s="201">
        <v>64.03</v>
      </c>
      <c r="N25" s="201">
        <v>53.05</v>
      </c>
      <c r="O25" s="201">
        <v>74.150000000000006</v>
      </c>
      <c r="P25" s="201">
        <v>31.44</v>
      </c>
      <c r="Q25" s="201">
        <v>9.64</v>
      </c>
      <c r="R25" s="201">
        <v>9.59</v>
      </c>
      <c r="S25" s="201">
        <v>11.79</v>
      </c>
      <c r="T25" s="201">
        <v>1.42</v>
      </c>
      <c r="U25" s="201">
        <v>58.43</v>
      </c>
      <c r="V25" s="201">
        <v>5.97</v>
      </c>
      <c r="W25" s="201">
        <v>19.72</v>
      </c>
      <c r="X25" s="201">
        <v>62.88</v>
      </c>
      <c r="Y25" s="201">
        <v>0</v>
      </c>
      <c r="Z25">
        <v>0</v>
      </c>
      <c r="AA25" s="201">
        <v>14.76</v>
      </c>
      <c r="AB25" s="201">
        <v>0</v>
      </c>
      <c r="AC25" s="201">
        <v>0</v>
      </c>
      <c r="AD25" s="201">
        <v>0</v>
      </c>
      <c r="AE25" s="201">
        <v>43.83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118.64</v>
      </c>
      <c r="AQ25" s="201">
        <v>38.33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0.94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272.8</v>
      </c>
      <c r="L26" s="201">
        <v>9.33</v>
      </c>
      <c r="M26" s="201">
        <v>64.03</v>
      </c>
      <c r="N26" s="201">
        <v>53.05</v>
      </c>
      <c r="O26" s="201">
        <v>74.150000000000006</v>
      </c>
      <c r="P26" s="201">
        <v>31.44</v>
      </c>
      <c r="Q26" s="201">
        <v>5.32</v>
      </c>
      <c r="R26" s="201">
        <v>9.59</v>
      </c>
      <c r="S26" s="201">
        <v>6.49</v>
      </c>
      <c r="T26" s="201">
        <v>1.42</v>
      </c>
      <c r="U26" s="201">
        <v>58.43</v>
      </c>
      <c r="V26" s="201">
        <v>5.97</v>
      </c>
      <c r="W26" s="201">
        <v>19.72</v>
      </c>
      <c r="X26" s="201">
        <v>62.88</v>
      </c>
      <c r="Y26" s="201">
        <v>0</v>
      </c>
      <c r="Z26">
        <v>0</v>
      </c>
      <c r="AA26" s="201">
        <v>14.76</v>
      </c>
      <c r="AB26" s="201">
        <v>0</v>
      </c>
      <c r="AC26" s="201">
        <v>0</v>
      </c>
      <c r="AD26" s="201">
        <v>0</v>
      </c>
      <c r="AE26" s="201">
        <v>43.83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118.64</v>
      </c>
      <c r="AQ26" s="201">
        <v>38.33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1.07</v>
      </c>
      <c r="BA26" s="201">
        <v>0.94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272.8</v>
      </c>
      <c r="L27" s="201">
        <v>9.67</v>
      </c>
      <c r="M27" s="201">
        <v>64.03</v>
      </c>
      <c r="N27" s="201">
        <v>53.05</v>
      </c>
      <c r="O27" s="201">
        <v>74.150000000000006</v>
      </c>
      <c r="P27" s="201">
        <v>31.44</v>
      </c>
      <c r="Q27" s="201">
        <v>5.32</v>
      </c>
      <c r="R27" s="201">
        <v>9.59</v>
      </c>
      <c r="S27" s="201">
        <v>6.49</v>
      </c>
      <c r="T27" s="201">
        <v>1.42</v>
      </c>
      <c r="U27" s="201">
        <v>58.43</v>
      </c>
      <c r="V27" s="201">
        <v>5.97</v>
      </c>
      <c r="W27" s="201">
        <v>19.72</v>
      </c>
      <c r="X27" s="201">
        <v>62.88</v>
      </c>
      <c r="Y27" s="201">
        <v>0</v>
      </c>
      <c r="Z27">
        <v>0</v>
      </c>
      <c r="AA27" s="201">
        <v>14.76</v>
      </c>
      <c r="AB27" s="201">
        <v>0</v>
      </c>
      <c r="AC27" s="201">
        <v>0</v>
      </c>
      <c r="AD27" s="201">
        <v>0</v>
      </c>
      <c r="AE27" s="201">
        <v>43.83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118.64</v>
      </c>
      <c r="AQ27" s="201">
        <v>38.33</v>
      </c>
      <c r="AR27" s="201">
        <v>3.93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2.14</v>
      </c>
      <c r="BA27" s="201">
        <v>0.94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272.8</v>
      </c>
      <c r="L28" s="201">
        <v>9.67</v>
      </c>
      <c r="M28" s="201">
        <v>64.03</v>
      </c>
      <c r="N28" s="201">
        <v>53.05</v>
      </c>
      <c r="O28" s="201">
        <v>74.150000000000006</v>
      </c>
      <c r="P28" s="201">
        <v>31.44</v>
      </c>
      <c r="Q28" s="201">
        <v>5.32</v>
      </c>
      <c r="R28" s="201">
        <v>5.27</v>
      </c>
      <c r="S28" s="201">
        <v>6.49</v>
      </c>
      <c r="T28" s="201">
        <v>0.78</v>
      </c>
      <c r="U28" s="201">
        <v>58.43</v>
      </c>
      <c r="V28" s="201">
        <v>5.97</v>
      </c>
      <c r="W28" s="201">
        <v>19.72</v>
      </c>
      <c r="X28" s="201">
        <v>62.88</v>
      </c>
      <c r="Y28" s="201">
        <v>0</v>
      </c>
      <c r="Z28">
        <v>0</v>
      </c>
      <c r="AA28" s="201">
        <v>14.76</v>
      </c>
      <c r="AB28" s="201">
        <v>0</v>
      </c>
      <c r="AC28" s="201">
        <v>0</v>
      </c>
      <c r="AD28" s="201">
        <v>0</v>
      </c>
      <c r="AE28" s="201">
        <v>43.83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118.64</v>
      </c>
      <c r="AQ28" s="201">
        <v>14.51</v>
      </c>
      <c r="AR28" s="201">
        <v>7.4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3.2</v>
      </c>
      <c r="BA28" s="201">
        <v>0.94</v>
      </c>
      <c r="BB28" s="201">
        <v>2.4700000000000002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272.81</v>
      </c>
      <c r="L29" s="201">
        <v>9.67</v>
      </c>
      <c r="M29" s="201">
        <v>64.03</v>
      </c>
      <c r="N29" s="201">
        <v>53.05</v>
      </c>
      <c r="O29" s="201">
        <v>74.150000000000006</v>
      </c>
      <c r="P29" s="201">
        <v>31.44</v>
      </c>
      <c r="Q29" s="201">
        <v>5.32</v>
      </c>
      <c r="R29" s="201">
        <v>6.86</v>
      </c>
      <c r="S29" s="201">
        <v>6.49</v>
      </c>
      <c r="T29" s="201">
        <v>0.78</v>
      </c>
      <c r="U29" s="201">
        <v>58.43</v>
      </c>
      <c r="V29" s="201">
        <v>5.71</v>
      </c>
      <c r="W29" s="201">
        <v>19.72</v>
      </c>
      <c r="X29" s="201">
        <v>62.88</v>
      </c>
      <c r="Y29" s="201">
        <v>0</v>
      </c>
      <c r="Z29">
        <v>0</v>
      </c>
      <c r="AA29" s="201">
        <v>14.76</v>
      </c>
      <c r="AB29" s="201">
        <v>0</v>
      </c>
      <c r="AC29" s="201">
        <v>0</v>
      </c>
      <c r="AD29" s="201">
        <v>0</v>
      </c>
      <c r="AE29" s="201">
        <v>43.83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58.04</v>
      </c>
      <c r="AQ29" s="201">
        <v>14.51</v>
      </c>
      <c r="AR29" s="201">
        <v>25.15</v>
      </c>
      <c r="AS29" s="201">
        <v>3.87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3.2</v>
      </c>
      <c r="BA29" s="201">
        <v>0.94</v>
      </c>
      <c r="BB29" s="201">
        <v>2.4700000000000002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272.81</v>
      </c>
      <c r="L30" s="201">
        <v>13.08</v>
      </c>
      <c r="M30" s="201">
        <v>64.03</v>
      </c>
      <c r="N30" s="201">
        <v>53.05</v>
      </c>
      <c r="O30" s="201">
        <v>74.150000000000006</v>
      </c>
      <c r="P30" s="201">
        <v>31.44</v>
      </c>
      <c r="Q30" s="201">
        <v>5.32</v>
      </c>
      <c r="R30" s="201">
        <v>6.86</v>
      </c>
      <c r="S30" s="201">
        <v>6.49</v>
      </c>
      <c r="T30" s="201">
        <v>0.78</v>
      </c>
      <c r="U30" s="201">
        <v>58.43</v>
      </c>
      <c r="V30" s="201">
        <v>5.71</v>
      </c>
      <c r="W30" s="201">
        <v>10.64</v>
      </c>
      <c r="X30" s="201">
        <v>34.83</v>
      </c>
      <c r="Y30" s="201">
        <v>0</v>
      </c>
      <c r="Z30">
        <v>0</v>
      </c>
      <c r="AA30" s="201">
        <v>14.76</v>
      </c>
      <c r="AB30" s="201">
        <v>0</v>
      </c>
      <c r="AC30" s="201">
        <v>0</v>
      </c>
      <c r="AD30" s="201">
        <v>0</v>
      </c>
      <c r="AE30" s="201">
        <v>43.83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58.04</v>
      </c>
      <c r="AQ30" s="201">
        <v>14.51</v>
      </c>
      <c r="AR30" s="201">
        <v>28.8</v>
      </c>
      <c r="AS30" s="201">
        <v>3.87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3.2</v>
      </c>
      <c r="BA30" s="201">
        <v>0.98</v>
      </c>
      <c r="BB30" s="201">
        <v>2.4700000000000002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272.81</v>
      </c>
      <c r="L31" s="201">
        <v>10</v>
      </c>
      <c r="M31" s="201">
        <v>64.03</v>
      </c>
      <c r="N31" s="201">
        <v>53.05</v>
      </c>
      <c r="O31" s="201">
        <v>74.150000000000006</v>
      </c>
      <c r="P31" s="201">
        <v>31.44</v>
      </c>
      <c r="Q31" s="201">
        <v>5.32</v>
      </c>
      <c r="R31" s="201">
        <v>6.86</v>
      </c>
      <c r="S31" s="201">
        <v>6.49</v>
      </c>
      <c r="T31" s="201">
        <v>0.78</v>
      </c>
      <c r="U31" s="201">
        <v>58.43</v>
      </c>
      <c r="V31" s="201">
        <v>5.71</v>
      </c>
      <c r="W31" s="201">
        <v>10.64</v>
      </c>
      <c r="X31" s="201">
        <v>34.83</v>
      </c>
      <c r="Y31" s="201">
        <v>0</v>
      </c>
      <c r="Z31">
        <v>0</v>
      </c>
      <c r="AA31" s="201">
        <v>14.76</v>
      </c>
      <c r="AB31" s="201">
        <v>0</v>
      </c>
      <c r="AC31" s="201">
        <v>0</v>
      </c>
      <c r="AD31" s="201">
        <v>0</v>
      </c>
      <c r="AE31" s="201">
        <v>43.83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58.04</v>
      </c>
      <c r="AQ31" s="201">
        <v>14.51</v>
      </c>
      <c r="AR31" s="201">
        <v>34.9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3.2</v>
      </c>
      <c r="BA31" s="201">
        <v>0.98</v>
      </c>
      <c r="BB31" s="201">
        <v>2.4700000000000002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272.81</v>
      </c>
      <c r="L32" s="201">
        <v>9.67</v>
      </c>
      <c r="M32" s="201">
        <v>64.03</v>
      </c>
      <c r="N32" s="201">
        <v>53.05</v>
      </c>
      <c r="O32" s="201">
        <v>74.150000000000006</v>
      </c>
      <c r="P32" s="201">
        <v>31.44</v>
      </c>
      <c r="Q32" s="201">
        <v>5.32</v>
      </c>
      <c r="R32" s="201">
        <v>6.86</v>
      </c>
      <c r="S32" s="201">
        <v>6.49</v>
      </c>
      <c r="T32" s="201">
        <v>0.78</v>
      </c>
      <c r="U32" s="201">
        <v>58.43</v>
      </c>
      <c r="V32" s="201">
        <v>5.71</v>
      </c>
      <c r="W32" s="201">
        <v>10.64</v>
      </c>
      <c r="X32" s="201">
        <v>34.83</v>
      </c>
      <c r="Y32" s="201">
        <v>0</v>
      </c>
      <c r="Z32">
        <v>0</v>
      </c>
      <c r="AA32" s="201">
        <v>14.76</v>
      </c>
      <c r="AB32" s="201">
        <v>0</v>
      </c>
      <c r="AC32" s="201">
        <v>0</v>
      </c>
      <c r="AD32" s="201">
        <v>0</v>
      </c>
      <c r="AE32" s="201">
        <v>43.83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58.04</v>
      </c>
      <c r="AQ32" s="201">
        <v>14.51</v>
      </c>
      <c r="AR32" s="201">
        <v>35.5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3.2</v>
      </c>
      <c r="BA32" s="201">
        <v>0.98</v>
      </c>
      <c r="BB32" s="201">
        <v>2.4700000000000002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272.81</v>
      </c>
      <c r="L33" s="201">
        <v>9.67</v>
      </c>
      <c r="M33" s="201">
        <v>64.03</v>
      </c>
      <c r="N33" s="201">
        <v>53.05</v>
      </c>
      <c r="O33" s="201">
        <v>74.150000000000006</v>
      </c>
      <c r="P33" s="201">
        <v>31.44</v>
      </c>
      <c r="Q33" s="201">
        <v>6.39</v>
      </c>
      <c r="R33" s="201">
        <v>7.62</v>
      </c>
      <c r="S33" s="201">
        <v>7.82</v>
      </c>
      <c r="T33" s="201">
        <v>0.78</v>
      </c>
      <c r="U33" s="201">
        <v>58.43</v>
      </c>
      <c r="V33" s="201">
        <v>5.87</v>
      </c>
      <c r="W33" s="201">
        <v>10.64</v>
      </c>
      <c r="X33" s="201">
        <v>34.83</v>
      </c>
      <c r="Y33" s="201">
        <v>0</v>
      </c>
      <c r="Z33">
        <v>0</v>
      </c>
      <c r="AA33" s="201">
        <v>14.76</v>
      </c>
      <c r="AB33" s="201">
        <v>0</v>
      </c>
      <c r="AC33" s="201">
        <v>0</v>
      </c>
      <c r="AD33" s="201">
        <v>0</v>
      </c>
      <c r="AE33" s="201">
        <v>43.83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58.04</v>
      </c>
      <c r="AQ33" s="201">
        <v>14.51</v>
      </c>
      <c r="AR33" s="201">
        <v>40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2.14</v>
      </c>
      <c r="BA33" s="201">
        <v>0.98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272.81</v>
      </c>
      <c r="L34" s="201">
        <v>9.67</v>
      </c>
      <c r="M34" s="201">
        <v>64.03</v>
      </c>
      <c r="N34" s="201">
        <v>53.05</v>
      </c>
      <c r="O34" s="201">
        <v>74.150000000000006</v>
      </c>
      <c r="P34" s="201">
        <v>31.44</v>
      </c>
      <c r="Q34" s="201">
        <v>6.39</v>
      </c>
      <c r="R34" s="201">
        <v>6.37</v>
      </c>
      <c r="S34" s="201">
        <v>7.82</v>
      </c>
      <c r="T34" s="201">
        <v>0.78</v>
      </c>
      <c r="U34" s="201">
        <v>58.43</v>
      </c>
      <c r="V34" s="201">
        <v>5.87</v>
      </c>
      <c r="W34" s="201">
        <v>10.64</v>
      </c>
      <c r="X34" s="201">
        <v>34.83</v>
      </c>
      <c r="Y34" s="201">
        <v>0</v>
      </c>
      <c r="Z34">
        <v>0</v>
      </c>
      <c r="AA34" s="201">
        <v>14.76</v>
      </c>
      <c r="AB34" s="201">
        <v>0</v>
      </c>
      <c r="AC34" s="201">
        <v>0</v>
      </c>
      <c r="AD34" s="201">
        <v>0</v>
      </c>
      <c r="AE34" s="201">
        <v>43.83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80.180000000000007</v>
      </c>
      <c r="AQ34" s="201">
        <v>14.51</v>
      </c>
      <c r="AR34" s="201">
        <v>40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2.14</v>
      </c>
      <c r="BA34" s="201">
        <v>0.98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272.81</v>
      </c>
      <c r="L35" s="201">
        <v>9.67</v>
      </c>
      <c r="M35" s="201">
        <v>35.22</v>
      </c>
      <c r="N35" s="201">
        <v>29.19</v>
      </c>
      <c r="O35" s="201">
        <v>40.770000000000003</v>
      </c>
      <c r="P35" s="201">
        <v>31.44</v>
      </c>
      <c r="Q35" s="201">
        <v>5.32</v>
      </c>
      <c r="R35" s="201">
        <v>5.27</v>
      </c>
      <c r="S35" s="201">
        <v>6.49</v>
      </c>
      <c r="T35" s="201">
        <v>0.78</v>
      </c>
      <c r="U35" s="201">
        <v>58.43</v>
      </c>
      <c r="V35" s="201">
        <v>4.87</v>
      </c>
      <c r="W35" s="201">
        <v>10.64</v>
      </c>
      <c r="X35" s="201">
        <v>34.83</v>
      </c>
      <c r="Y35" s="201">
        <v>0</v>
      </c>
      <c r="Z35">
        <v>0</v>
      </c>
      <c r="AA35" s="201">
        <v>14.76</v>
      </c>
      <c r="AB35" s="201">
        <v>0</v>
      </c>
      <c r="AC35" s="201">
        <v>0</v>
      </c>
      <c r="AD35" s="201">
        <v>0</v>
      </c>
      <c r="AE35" s="201">
        <v>43.83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58.04</v>
      </c>
      <c r="AQ35" s="201">
        <v>14.51</v>
      </c>
      <c r="AR35" s="201">
        <v>43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1.07</v>
      </c>
      <c r="BA35" s="201">
        <v>0.98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272.81</v>
      </c>
      <c r="L36" s="201">
        <v>9.67</v>
      </c>
      <c r="M36" s="201">
        <v>35.22</v>
      </c>
      <c r="N36" s="201">
        <v>29.19</v>
      </c>
      <c r="O36" s="201">
        <v>40.78</v>
      </c>
      <c r="P36" s="201">
        <v>31.44</v>
      </c>
      <c r="Q36" s="201">
        <v>5.32</v>
      </c>
      <c r="R36" s="201">
        <v>5.27</v>
      </c>
      <c r="S36" s="201">
        <v>6.49</v>
      </c>
      <c r="T36" s="201">
        <v>0.78</v>
      </c>
      <c r="U36" s="201">
        <v>58.43</v>
      </c>
      <c r="V36" s="201">
        <v>4.87</v>
      </c>
      <c r="W36" s="201">
        <v>10.64</v>
      </c>
      <c r="X36" s="201">
        <v>34.83</v>
      </c>
      <c r="Y36" s="201">
        <v>0</v>
      </c>
      <c r="Z36">
        <v>0</v>
      </c>
      <c r="AA36" s="201">
        <v>14.76</v>
      </c>
      <c r="AB36" s="201">
        <v>0</v>
      </c>
      <c r="AC36" s="201">
        <v>0</v>
      </c>
      <c r="AD36" s="201">
        <v>0</v>
      </c>
      <c r="AE36" s="201">
        <v>43.83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58.04</v>
      </c>
      <c r="AQ36" s="201">
        <v>14.51</v>
      </c>
      <c r="AR36" s="201">
        <v>43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0.98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272.81</v>
      </c>
      <c r="L37" s="201">
        <v>9.67</v>
      </c>
      <c r="M37" s="201">
        <v>35.22</v>
      </c>
      <c r="N37" s="201">
        <v>29.19</v>
      </c>
      <c r="O37" s="201">
        <v>40.78</v>
      </c>
      <c r="P37" s="201">
        <v>31.44</v>
      </c>
      <c r="Q37" s="201">
        <v>5.32</v>
      </c>
      <c r="R37" s="201">
        <v>5.27</v>
      </c>
      <c r="S37" s="201">
        <v>6.49</v>
      </c>
      <c r="T37" s="201">
        <v>0.78</v>
      </c>
      <c r="U37" s="201">
        <v>58.43</v>
      </c>
      <c r="V37" s="201">
        <v>4.87</v>
      </c>
      <c r="W37" s="201">
        <v>10.64</v>
      </c>
      <c r="X37" s="201">
        <v>34.83</v>
      </c>
      <c r="Y37" s="201">
        <v>0</v>
      </c>
      <c r="Z37">
        <v>0</v>
      </c>
      <c r="AA37" s="201">
        <v>14.76</v>
      </c>
      <c r="AB37" s="201">
        <v>0</v>
      </c>
      <c r="AC37" s="201">
        <v>0</v>
      </c>
      <c r="AD37" s="201">
        <v>0</v>
      </c>
      <c r="AE37" s="201">
        <v>43.83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58.04</v>
      </c>
      <c r="AQ37" s="201">
        <v>14.51</v>
      </c>
      <c r="AR37" s="201">
        <v>43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0.98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272.81</v>
      </c>
      <c r="L38" s="201">
        <v>9.67</v>
      </c>
      <c r="M38" s="201">
        <v>35.22</v>
      </c>
      <c r="N38" s="201">
        <v>29.19</v>
      </c>
      <c r="O38" s="201">
        <v>40.78</v>
      </c>
      <c r="P38" s="201">
        <v>31.44</v>
      </c>
      <c r="Q38" s="201">
        <v>5.32</v>
      </c>
      <c r="R38" s="201">
        <v>5.27</v>
      </c>
      <c r="S38" s="201">
        <v>6.49</v>
      </c>
      <c r="T38" s="201">
        <v>0.78</v>
      </c>
      <c r="U38" s="201">
        <v>58.43</v>
      </c>
      <c r="V38" s="201">
        <v>4.87</v>
      </c>
      <c r="W38" s="201">
        <v>10.64</v>
      </c>
      <c r="X38" s="201">
        <v>34.83</v>
      </c>
      <c r="Y38" s="201">
        <v>0</v>
      </c>
      <c r="Z38">
        <v>0</v>
      </c>
      <c r="AA38" s="201">
        <v>14.76</v>
      </c>
      <c r="AB38" s="201">
        <v>0</v>
      </c>
      <c r="AC38" s="201">
        <v>0</v>
      </c>
      <c r="AD38" s="201">
        <v>0</v>
      </c>
      <c r="AE38" s="201">
        <v>43.83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58.04</v>
      </c>
      <c r="AQ38" s="201">
        <v>14.51</v>
      </c>
      <c r="AR38" s="201">
        <v>43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0.98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272.81</v>
      </c>
      <c r="L39" s="201">
        <v>9.67</v>
      </c>
      <c r="M39" s="201">
        <v>35.22</v>
      </c>
      <c r="N39" s="201">
        <v>29.19</v>
      </c>
      <c r="O39" s="201">
        <v>40.78</v>
      </c>
      <c r="P39" s="201">
        <v>31.44</v>
      </c>
      <c r="Q39" s="201">
        <v>5.32</v>
      </c>
      <c r="R39" s="201">
        <v>5.27</v>
      </c>
      <c r="S39" s="201">
        <v>6.49</v>
      </c>
      <c r="T39" s="201">
        <v>0.78</v>
      </c>
      <c r="U39" s="201">
        <v>58.43</v>
      </c>
      <c r="V39" s="201">
        <v>4.87</v>
      </c>
      <c r="W39" s="201">
        <v>10.64</v>
      </c>
      <c r="X39" s="201">
        <v>34.83</v>
      </c>
      <c r="Y39" s="201">
        <v>0</v>
      </c>
      <c r="Z39">
        <v>0</v>
      </c>
      <c r="AA39" s="201">
        <v>14.76</v>
      </c>
      <c r="AB39" s="201">
        <v>0</v>
      </c>
      <c r="AC39" s="201">
        <v>0</v>
      </c>
      <c r="AD39" s="201">
        <v>0</v>
      </c>
      <c r="AE39" s="201">
        <v>43.83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58.04</v>
      </c>
      <c r="AQ39" s="201">
        <v>14.51</v>
      </c>
      <c r="AR39" s="201">
        <v>43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0.98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272.81</v>
      </c>
      <c r="L40" s="201">
        <v>9.67</v>
      </c>
      <c r="M40" s="201">
        <v>35.22</v>
      </c>
      <c r="N40" s="201">
        <v>29.19</v>
      </c>
      <c r="O40" s="201">
        <v>40.78</v>
      </c>
      <c r="P40" s="201">
        <v>31.44</v>
      </c>
      <c r="Q40" s="201">
        <v>5.32</v>
      </c>
      <c r="R40" s="201">
        <v>5.27</v>
      </c>
      <c r="S40" s="201">
        <v>6.49</v>
      </c>
      <c r="T40" s="201">
        <v>0.78</v>
      </c>
      <c r="U40" s="201">
        <v>58.43</v>
      </c>
      <c r="V40" s="201">
        <v>4.87</v>
      </c>
      <c r="W40" s="201">
        <v>10.64</v>
      </c>
      <c r="X40" s="201">
        <v>34.83</v>
      </c>
      <c r="Y40" s="201">
        <v>0</v>
      </c>
      <c r="Z40">
        <v>0</v>
      </c>
      <c r="AA40" s="201">
        <v>14.76</v>
      </c>
      <c r="AB40" s="201">
        <v>0</v>
      </c>
      <c r="AC40" s="201">
        <v>0</v>
      </c>
      <c r="AD40" s="201">
        <v>0</v>
      </c>
      <c r="AE40" s="201">
        <v>43.83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58.04</v>
      </c>
      <c r="AQ40" s="201">
        <v>14.51</v>
      </c>
      <c r="AR40" s="201">
        <v>43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0.98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272.81</v>
      </c>
      <c r="L41" s="201">
        <v>9.67</v>
      </c>
      <c r="M41" s="201">
        <v>35.22</v>
      </c>
      <c r="N41" s="201">
        <v>29.19</v>
      </c>
      <c r="O41" s="201">
        <v>40.78</v>
      </c>
      <c r="P41" s="201">
        <v>31.44</v>
      </c>
      <c r="Q41" s="201">
        <v>5.32</v>
      </c>
      <c r="R41" s="201">
        <v>5.27</v>
      </c>
      <c r="S41" s="201">
        <v>6.49</v>
      </c>
      <c r="T41" s="201">
        <v>0.78</v>
      </c>
      <c r="U41" s="201">
        <v>58.43</v>
      </c>
      <c r="V41" s="201">
        <v>4.87</v>
      </c>
      <c r="W41" s="201">
        <v>10.64</v>
      </c>
      <c r="X41" s="201">
        <v>34.83</v>
      </c>
      <c r="Y41" s="201">
        <v>0</v>
      </c>
      <c r="Z41">
        <v>0</v>
      </c>
      <c r="AA41" s="201">
        <v>13.84</v>
      </c>
      <c r="AB41" s="201">
        <v>0</v>
      </c>
      <c r="AC41" s="201">
        <v>0</v>
      </c>
      <c r="AD41" s="201">
        <v>0</v>
      </c>
      <c r="AE41" s="201">
        <v>43.83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58.04</v>
      </c>
      <c r="AQ41" s="201">
        <v>14.51</v>
      </c>
      <c r="AR41" s="201">
        <v>43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0.98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272.81</v>
      </c>
      <c r="L42" s="201">
        <v>9.67</v>
      </c>
      <c r="M42" s="201">
        <v>35.22</v>
      </c>
      <c r="N42" s="201">
        <v>29.19</v>
      </c>
      <c r="O42" s="201">
        <v>40.78</v>
      </c>
      <c r="P42" s="201">
        <v>31.44</v>
      </c>
      <c r="Q42" s="201">
        <v>5.32</v>
      </c>
      <c r="R42" s="201">
        <v>5.27</v>
      </c>
      <c r="S42" s="201">
        <v>6.49</v>
      </c>
      <c r="T42" s="201">
        <v>0.78</v>
      </c>
      <c r="U42" s="201">
        <v>58.43</v>
      </c>
      <c r="V42" s="201">
        <v>4.87</v>
      </c>
      <c r="W42" s="201">
        <v>10.64</v>
      </c>
      <c r="X42" s="201">
        <v>34.83</v>
      </c>
      <c r="Y42" s="201">
        <v>0</v>
      </c>
      <c r="Z42">
        <v>0</v>
      </c>
      <c r="AA42" s="201">
        <v>13.84</v>
      </c>
      <c r="AB42" s="201">
        <v>0</v>
      </c>
      <c r="AC42" s="201">
        <v>0</v>
      </c>
      <c r="AD42" s="201">
        <v>0</v>
      </c>
      <c r="AE42" s="201">
        <v>43.83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58.04</v>
      </c>
      <c r="AQ42" s="201">
        <v>14.51</v>
      </c>
      <c r="AR42" s="201">
        <v>43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0.98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272.81</v>
      </c>
      <c r="L43" s="201">
        <v>9.67</v>
      </c>
      <c r="M43" s="201">
        <v>35.22</v>
      </c>
      <c r="N43" s="201">
        <v>29.19</v>
      </c>
      <c r="O43" s="201">
        <v>71.81</v>
      </c>
      <c r="P43" s="201">
        <v>31.44</v>
      </c>
      <c r="Q43" s="201">
        <v>5.32</v>
      </c>
      <c r="R43" s="201">
        <v>5.27</v>
      </c>
      <c r="S43" s="201">
        <v>6.49</v>
      </c>
      <c r="T43" s="201">
        <v>0.78</v>
      </c>
      <c r="U43" s="201">
        <v>58.43</v>
      </c>
      <c r="V43" s="201">
        <v>4.87</v>
      </c>
      <c r="W43" s="201">
        <v>10.64</v>
      </c>
      <c r="X43" s="201">
        <v>34.83</v>
      </c>
      <c r="Y43" s="201">
        <v>0</v>
      </c>
      <c r="Z43">
        <v>0</v>
      </c>
      <c r="AA43" s="201">
        <v>13.84</v>
      </c>
      <c r="AB43" s="201">
        <v>0</v>
      </c>
      <c r="AC43" s="201">
        <v>0</v>
      </c>
      <c r="AD43" s="201">
        <v>0</v>
      </c>
      <c r="AE43" s="201">
        <v>43.83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58.04</v>
      </c>
      <c r="AQ43" s="201">
        <v>14.51</v>
      </c>
      <c r="AR43" s="201">
        <v>43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0.48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272.81</v>
      </c>
      <c r="L44" s="201">
        <v>9.67</v>
      </c>
      <c r="M44" s="201">
        <v>35.22</v>
      </c>
      <c r="N44" s="201">
        <v>29.19</v>
      </c>
      <c r="O44" s="201">
        <v>74.150000000000006</v>
      </c>
      <c r="P44" s="201">
        <v>31.44</v>
      </c>
      <c r="Q44" s="201">
        <v>5.32</v>
      </c>
      <c r="R44" s="201">
        <v>5.27</v>
      </c>
      <c r="S44" s="201">
        <v>6.49</v>
      </c>
      <c r="T44" s="201">
        <v>0.78</v>
      </c>
      <c r="U44" s="201">
        <v>58.43</v>
      </c>
      <c r="V44" s="201">
        <v>4.87</v>
      </c>
      <c r="W44" s="201">
        <v>10.64</v>
      </c>
      <c r="X44" s="201">
        <v>34.83</v>
      </c>
      <c r="Y44" s="201">
        <v>0</v>
      </c>
      <c r="Z44">
        <v>0</v>
      </c>
      <c r="AA44" s="201">
        <v>13.84</v>
      </c>
      <c r="AB44" s="201">
        <v>0</v>
      </c>
      <c r="AC44" s="201">
        <v>0</v>
      </c>
      <c r="AD44" s="201">
        <v>0</v>
      </c>
      <c r="AE44" s="201">
        <v>43.83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58.04</v>
      </c>
      <c r="AQ44" s="201">
        <v>14.51</v>
      </c>
      <c r="AR44" s="201">
        <v>43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0.48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272.81</v>
      </c>
      <c r="L45" s="201">
        <v>9.67</v>
      </c>
      <c r="M45" s="201">
        <v>64.03</v>
      </c>
      <c r="N45" s="201">
        <v>52.14</v>
      </c>
      <c r="O45" s="201">
        <v>74.150000000000006</v>
      </c>
      <c r="P45" s="201">
        <v>31.44</v>
      </c>
      <c r="Q45" s="201">
        <v>5.32</v>
      </c>
      <c r="R45" s="201">
        <v>5.27</v>
      </c>
      <c r="S45" s="201">
        <v>6.49</v>
      </c>
      <c r="T45" s="201">
        <v>0.78</v>
      </c>
      <c r="U45" s="201">
        <v>58.43</v>
      </c>
      <c r="V45" s="201">
        <v>4.87</v>
      </c>
      <c r="W45" s="201">
        <v>10.64</v>
      </c>
      <c r="X45" s="201">
        <v>34.83</v>
      </c>
      <c r="Y45" s="201">
        <v>0</v>
      </c>
      <c r="Z45">
        <v>0</v>
      </c>
      <c r="AA45" s="201">
        <v>13.84</v>
      </c>
      <c r="AB45" s="201">
        <v>0</v>
      </c>
      <c r="AC45" s="201">
        <v>0</v>
      </c>
      <c r="AD45" s="201">
        <v>0</v>
      </c>
      <c r="AE45" s="201">
        <v>43.83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58.04</v>
      </c>
      <c r="AQ45" s="201">
        <v>14.51</v>
      </c>
      <c r="AR45" s="201">
        <v>43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0.48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272.81</v>
      </c>
      <c r="L46" s="201">
        <v>9.67</v>
      </c>
      <c r="M46" s="201">
        <v>64.03</v>
      </c>
      <c r="N46" s="201">
        <v>53.05</v>
      </c>
      <c r="O46" s="201">
        <v>74.150000000000006</v>
      </c>
      <c r="P46" s="201">
        <v>31.44</v>
      </c>
      <c r="Q46" s="201">
        <v>5.32</v>
      </c>
      <c r="R46" s="201">
        <v>5.27</v>
      </c>
      <c r="S46" s="201">
        <v>6.49</v>
      </c>
      <c r="T46" s="201">
        <v>0.78</v>
      </c>
      <c r="U46" s="201">
        <v>58.43</v>
      </c>
      <c r="V46" s="201">
        <v>4.87</v>
      </c>
      <c r="W46" s="201">
        <v>10.64</v>
      </c>
      <c r="X46" s="201">
        <v>34.83</v>
      </c>
      <c r="Y46" s="201">
        <v>0</v>
      </c>
      <c r="Z46">
        <v>0</v>
      </c>
      <c r="AA46" s="201">
        <v>12.84</v>
      </c>
      <c r="AB46" s="201">
        <v>0</v>
      </c>
      <c r="AC46" s="201">
        <v>0</v>
      </c>
      <c r="AD46" s="201">
        <v>0</v>
      </c>
      <c r="AE46" s="201">
        <v>43.83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58.04</v>
      </c>
      <c r="AQ46" s="201">
        <v>14.51</v>
      </c>
      <c r="AR46" s="201">
        <v>43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0.48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272.81</v>
      </c>
      <c r="L47" s="201">
        <v>9.67</v>
      </c>
      <c r="M47" s="201">
        <v>64.03</v>
      </c>
      <c r="N47" s="201">
        <v>53.05</v>
      </c>
      <c r="O47" s="201">
        <v>74.150000000000006</v>
      </c>
      <c r="P47" s="201">
        <v>31.44</v>
      </c>
      <c r="Q47" s="201">
        <v>5.32</v>
      </c>
      <c r="R47" s="201">
        <v>5.27</v>
      </c>
      <c r="S47" s="201">
        <v>6.49</v>
      </c>
      <c r="T47" s="201">
        <v>0.78</v>
      </c>
      <c r="U47" s="201">
        <v>58.43</v>
      </c>
      <c r="V47" s="201">
        <v>4.87</v>
      </c>
      <c r="W47" s="201">
        <v>19.72</v>
      </c>
      <c r="X47" s="201">
        <v>61.14</v>
      </c>
      <c r="Y47" s="201">
        <v>0</v>
      </c>
      <c r="Z47">
        <v>0</v>
      </c>
      <c r="AA47" s="201">
        <v>12.84</v>
      </c>
      <c r="AB47" s="201">
        <v>0</v>
      </c>
      <c r="AC47" s="201">
        <v>0</v>
      </c>
      <c r="AD47" s="201">
        <v>0</v>
      </c>
      <c r="AE47" s="201">
        <v>43.25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58.04</v>
      </c>
      <c r="AQ47" s="201">
        <v>14.51</v>
      </c>
      <c r="AR47" s="201">
        <v>43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0.48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272.81</v>
      </c>
      <c r="L48" s="201">
        <v>9.67</v>
      </c>
      <c r="M48" s="201">
        <v>64.03</v>
      </c>
      <c r="N48" s="201">
        <v>53.05</v>
      </c>
      <c r="O48" s="201">
        <v>74.150000000000006</v>
      </c>
      <c r="P48" s="201">
        <v>31.44</v>
      </c>
      <c r="Q48" s="201">
        <v>5.32</v>
      </c>
      <c r="R48" s="201">
        <v>5.27</v>
      </c>
      <c r="S48" s="201">
        <v>6.49</v>
      </c>
      <c r="T48" s="201">
        <v>0.78</v>
      </c>
      <c r="U48" s="201">
        <v>58.43</v>
      </c>
      <c r="V48" s="201">
        <v>4.87</v>
      </c>
      <c r="W48" s="201">
        <v>19.72</v>
      </c>
      <c r="X48" s="201">
        <v>63.01</v>
      </c>
      <c r="Y48" s="201">
        <v>0</v>
      </c>
      <c r="Z48">
        <v>0</v>
      </c>
      <c r="AA48" s="201">
        <v>12.84</v>
      </c>
      <c r="AB48" s="201">
        <v>0</v>
      </c>
      <c r="AC48" s="201">
        <v>0</v>
      </c>
      <c r="AD48" s="201">
        <v>0</v>
      </c>
      <c r="AE48" s="201">
        <v>43.25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58.04</v>
      </c>
      <c r="AQ48" s="201">
        <v>14.51</v>
      </c>
      <c r="AR48" s="201">
        <v>42.5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0.48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272.81</v>
      </c>
      <c r="L49" s="201">
        <v>9.67</v>
      </c>
      <c r="M49" s="201">
        <v>64.03</v>
      </c>
      <c r="N49" s="201">
        <v>53.05</v>
      </c>
      <c r="O49" s="201">
        <v>74.150000000000006</v>
      </c>
      <c r="P49" s="201">
        <v>31.44</v>
      </c>
      <c r="Q49" s="201">
        <v>5.32</v>
      </c>
      <c r="R49" s="201">
        <v>5.27</v>
      </c>
      <c r="S49" s="201">
        <v>6.49</v>
      </c>
      <c r="T49" s="201">
        <v>0.78</v>
      </c>
      <c r="U49" s="201">
        <v>58.43</v>
      </c>
      <c r="V49" s="201">
        <v>4.87</v>
      </c>
      <c r="W49" s="201">
        <v>19.72</v>
      </c>
      <c r="X49" s="201">
        <v>63.01</v>
      </c>
      <c r="Y49" s="201">
        <v>0</v>
      </c>
      <c r="Z49">
        <v>0</v>
      </c>
      <c r="AA49" s="201">
        <v>12.84</v>
      </c>
      <c r="AB49" s="201">
        <v>0</v>
      </c>
      <c r="AC49" s="201">
        <v>0</v>
      </c>
      <c r="AD49" s="201">
        <v>0</v>
      </c>
      <c r="AE49" s="201">
        <v>43.25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58.04</v>
      </c>
      <c r="AQ49" s="201">
        <v>14.51</v>
      </c>
      <c r="AR49" s="201">
        <v>42.5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0.48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272.81</v>
      </c>
      <c r="L50" s="201">
        <v>9.67</v>
      </c>
      <c r="M50" s="201">
        <v>64.03</v>
      </c>
      <c r="N50" s="201">
        <v>53.05</v>
      </c>
      <c r="O50" s="201">
        <v>74.150000000000006</v>
      </c>
      <c r="P50" s="201">
        <v>31.44</v>
      </c>
      <c r="Q50" s="201">
        <v>5.32</v>
      </c>
      <c r="R50" s="201">
        <v>5.27</v>
      </c>
      <c r="S50" s="201">
        <v>6.49</v>
      </c>
      <c r="T50" s="201">
        <v>0.78</v>
      </c>
      <c r="U50" s="201">
        <v>58.43</v>
      </c>
      <c r="V50" s="201">
        <v>4.87</v>
      </c>
      <c r="W50" s="201">
        <v>19.72</v>
      </c>
      <c r="X50" s="201">
        <v>63.01</v>
      </c>
      <c r="Y50" s="201">
        <v>0</v>
      </c>
      <c r="Z50">
        <v>0</v>
      </c>
      <c r="AA50" s="201">
        <v>12.84</v>
      </c>
      <c r="AB50" s="201">
        <v>0</v>
      </c>
      <c r="AC50" s="201">
        <v>0</v>
      </c>
      <c r="AD50" s="201">
        <v>0</v>
      </c>
      <c r="AE50" s="201">
        <v>43.25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58.04</v>
      </c>
      <c r="AQ50" s="201">
        <v>14.51</v>
      </c>
      <c r="AR50" s="201">
        <v>42.5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0.48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272.81</v>
      </c>
      <c r="L51" s="201">
        <v>9.67</v>
      </c>
      <c r="M51" s="201">
        <v>64.03</v>
      </c>
      <c r="N51" s="201">
        <v>53.05</v>
      </c>
      <c r="O51" s="201">
        <v>74.150000000000006</v>
      </c>
      <c r="P51" s="201">
        <v>31.44</v>
      </c>
      <c r="Q51" s="201">
        <v>5.32</v>
      </c>
      <c r="R51" s="201">
        <v>5.27</v>
      </c>
      <c r="S51" s="201">
        <v>6.49</v>
      </c>
      <c r="T51" s="201">
        <v>0.78</v>
      </c>
      <c r="U51" s="201">
        <v>58.43</v>
      </c>
      <c r="V51" s="201">
        <v>4.87</v>
      </c>
      <c r="W51" s="201">
        <v>19.72</v>
      </c>
      <c r="X51" s="201">
        <v>63.01</v>
      </c>
      <c r="Y51" s="201">
        <v>0</v>
      </c>
      <c r="Z51">
        <v>0</v>
      </c>
      <c r="AA51" s="201">
        <v>12.84</v>
      </c>
      <c r="AB51" s="201">
        <v>0</v>
      </c>
      <c r="AC51" s="201">
        <v>0</v>
      </c>
      <c r="AD51" s="201">
        <v>0</v>
      </c>
      <c r="AE51" s="201">
        <v>42.37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58.04</v>
      </c>
      <c r="AQ51" s="201">
        <v>14.51</v>
      </c>
      <c r="AR51" s="201">
        <v>42.5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0.48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272.81</v>
      </c>
      <c r="L52" s="201">
        <v>9.67</v>
      </c>
      <c r="M52" s="201">
        <v>64.03</v>
      </c>
      <c r="N52" s="201">
        <v>53.05</v>
      </c>
      <c r="O52" s="201">
        <v>74.150000000000006</v>
      </c>
      <c r="P52" s="201">
        <v>31.44</v>
      </c>
      <c r="Q52" s="201">
        <v>5.32</v>
      </c>
      <c r="R52" s="201">
        <v>5.27</v>
      </c>
      <c r="S52" s="201">
        <v>6.49</v>
      </c>
      <c r="T52" s="201">
        <v>0.78</v>
      </c>
      <c r="U52" s="201">
        <v>58.43</v>
      </c>
      <c r="V52" s="201">
        <v>4.87</v>
      </c>
      <c r="W52" s="201">
        <v>19.72</v>
      </c>
      <c r="X52" s="201">
        <v>63.01</v>
      </c>
      <c r="Y52" s="201">
        <v>0</v>
      </c>
      <c r="Z52">
        <v>0</v>
      </c>
      <c r="AA52" s="201">
        <v>12.84</v>
      </c>
      <c r="AB52" s="201">
        <v>0</v>
      </c>
      <c r="AC52" s="201">
        <v>0</v>
      </c>
      <c r="AD52" s="201">
        <v>0</v>
      </c>
      <c r="AE52" s="201">
        <v>42.37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58.04</v>
      </c>
      <c r="AQ52" s="201">
        <v>14.51</v>
      </c>
      <c r="AR52" s="201">
        <v>42.5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0.48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272.81</v>
      </c>
      <c r="L53" s="201">
        <v>9.67</v>
      </c>
      <c r="M53" s="201">
        <v>64.03</v>
      </c>
      <c r="N53" s="201">
        <v>53.05</v>
      </c>
      <c r="O53" s="201">
        <v>74.150000000000006</v>
      </c>
      <c r="P53" s="201">
        <v>31.44</v>
      </c>
      <c r="Q53" s="201">
        <v>5.32</v>
      </c>
      <c r="R53" s="201">
        <v>5.27</v>
      </c>
      <c r="S53" s="201">
        <v>6.49</v>
      </c>
      <c r="T53" s="201">
        <v>0.78</v>
      </c>
      <c r="U53" s="201">
        <v>58.43</v>
      </c>
      <c r="V53" s="201">
        <v>4.87</v>
      </c>
      <c r="W53" s="201">
        <v>19.72</v>
      </c>
      <c r="X53" s="201">
        <v>63.01</v>
      </c>
      <c r="Y53" s="201">
        <v>0</v>
      </c>
      <c r="Z53">
        <v>0</v>
      </c>
      <c r="AA53" s="201">
        <v>11.84</v>
      </c>
      <c r="AB53" s="201">
        <v>0</v>
      </c>
      <c r="AC53" s="201">
        <v>0</v>
      </c>
      <c r="AD53" s="201">
        <v>0</v>
      </c>
      <c r="AE53" s="201">
        <v>42.37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58.04</v>
      </c>
      <c r="AQ53" s="201">
        <v>14.51</v>
      </c>
      <c r="AR53" s="201">
        <v>42.5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0.48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272.81</v>
      </c>
      <c r="L54" s="201">
        <v>9.67</v>
      </c>
      <c r="M54" s="201">
        <v>64.03</v>
      </c>
      <c r="N54" s="201">
        <v>53.05</v>
      </c>
      <c r="O54" s="201">
        <v>74.150000000000006</v>
      </c>
      <c r="P54" s="201">
        <v>31.44</v>
      </c>
      <c r="Q54" s="201">
        <v>5.32</v>
      </c>
      <c r="R54" s="201">
        <v>5.27</v>
      </c>
      <c r="S54" s="201">
        <v>6.49</v>
      </c>
      <c r="T54" s="201">
        <v>0.78</v>
      </c>
      <c r="U54" s="201">
        <v>58.43</v>
      </c>
      <c r="V54" s="201">
        <v>4.87</v>
      </c>
      <c r="W54" s="201">
        <v>19.72</v>
      </c>
      <c r="X54" s="201">
        <v>63.01</v>
      </c>
      <c r="Y54" s="201">
        <v>0</v>
      </c>
      <c r="Z54">
        <v>0</v>
      </c>
      <c r="AA54" s="201">
        <v>11.84</v>
      </c>
      <c r="AB54" s="201">
        <v>0</v>
      </c>
      <c r="AC54" s="201">
        <v>0</v>
      </c>
      <c r="AD54" s="201">
        <v>0</v>
      </c>
      <c r="AE54" s="201">
        <v>42.37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58.04</v>
      </c>
      <c r="AQ54" s="201">
        <v>14.51</v>
      </c>
      <c r="AR54" s="201">
        <v>42.5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0.48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9.67</v>
      </c>
      <c r="M55" s="201">
        <v>64.03</v>
      </c>
      <c r="N55" s="201">
        <v>53.05</v>
      </c>
      <c r="O55" s="201">
        <v>74.150000000000006</v>
      </c>
      <c r="P55" s="201">
        <v>31.44</v>
      </c>
      <c r="Q55" s="201">
        <v>5.32</v>
      </c>
      <c r="R55" s="201">
        <v>5.27</v>
      </c>
      <c r="S55" s="201">
        <v>6.49</v>
      </c>
      <c r="T55" s="201">
        <v>0.78</v>
      </c>
      <c r="U55" s="201">
        <v>58.43</v>
      </c>
      <c r="V55" s="201">
        <v>4.87</v>
      </c>
      <c r="W55" s="201">
        <v>19.72</v>
      </c>
      <c r="X55" s="201">
        <v>63.01</v>
      </c>
      <c r="Y55" s="201">
        <v>0</v>
      </c>
      <c r="Z55">
        <v>0</v>
      </c>
      <c r="AA55" s="201">
        <v>11.84</v>
      </c>
      <c r="AB55" s="201">
        <v>0</v>
      </c>
      <c r="AC55" s="201">
        <v>0</v>
      </c>
      <c r="AD55" s="201">
        <v>0</v>
      </c>
      <c r="AE55" s="201">
        <v>42.37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58.04</v>
      </c>
      <c r="AQ55" s="201">
        <v>14.51</v>
      </c>
      <c r="AR55" s="201">
        <v>42.5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0.48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9.67</v>
      </c>
      <c r="M56" s="201">
        <v>64.03</v>
      </c>
      <c r="N56" s="201">
        <v>53.05</v>
      </c>
      <c r="O56" s="201">
        <v>74.150000000000006</v>
      </c>
      <c r="P56" s="201">
        <v>31.44</v>
      </c>
      <c r="Q56" s="201">
        <v>5.32</v>
      </c>
      <c r="R56" s="201">
        <v>5.27</v>
      </c>
      <c r="S56" s="201">
        <v>6.49</v>
      </c>
      <c r="T56" s="201">
        <v>0.78</v>
      </c>
      <c r="U56" s="201">
        <v>58.43</v>
      </c>
      <c r="V56" s="201">
        <v>4.87</v>
      </c>
      <c r="W56" s="201">
        <v>19.72</v>
      </c>
      <c r="X56" s="201">
        <v>63.01</v>
      </c>
      <c r="Y56" s="201">
        <v>0</v>
      </c>
      <c r="Z56">
        <v>0</v>
      </c>
      <c r="AA56" s="201">
        <v>11.84</v>
      </c>
      <c r="AB56" s="201">
        <v>0</v>
      </c>
      <c r="AC56" s="201">
        <v>0</v>
      </c>
      <c r="AD56" s="201">
        <v>0</v>
      </c>
      <c r="AE56" s="201">
        <v>42.37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58.04</v>
      </c>
      <c r="AQ56" s="201">
        <v>14.51</v>
      </c>
      <c r="AR56" s="201">
        <v>42.5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0.95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9.67</v>
      </c>
      <c r="M57" s="201">
        <v>64.03</v>
      </c>
      <c r="N57" s="201">
        <v>53.05</v>
      </c>
      <c r="O57" s="201">
        <v>74.150000000000006</v>
      </c>
      <c r="P57" s="201">
        <v>31.44</v>
      </c>
      <c r="Q57" s="201">
        <v>5.32</v>
      </c>
      <c r="R57" s="201">
        <v>5.27</v>
      </c>
      <c r="S57" s="201">
        <v>6.49</v>
      </c>
      <c r="T57" s="201">
        <v>0.78</v>
      </c>
      <c r="U57" s="201">
        <v>58.43</v>
      </c>
      <c r="V57" s="201">
        <v>4.87</v>
      </c>
      <c r="W57" s="201">
        <v>19.72</v>
      </c>
      <c r="X57" s="201">
        <v>63.01</v>
      </c>
      <c r="Y57" s="201">
        <v>0</v>
      </c>
      <c r="Z57">
        <v>0</v>
      </c>
      <c r="AA57" s="201">
        <v>11.84</v>
      </c>
      <c r="AB57" s="201">
        <v>0</v>
      </c>
      <c r="AC57" s="201">
        <v>0</v>
      </c>
      <c r="AD57" s="201">
        <v>0</v>
      </c>
      <c r="AE57" s="201">
        <v>42.37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58.04</v>
      </c>
      <c r="AQ57" s="201">
        <v>14.51</v>
      </c>
      <c r="AR57" s="201">
        <v>42.5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0.95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9.67</v>
      </c>
      <c r="M58" s="201">
        <v>64.03</v>
      </c>
      <c r="N58" s="201">
        <v>53.05</v>
      </c>
      <c r="O58" s="201">
        <v>74.150000000000006</v>
      </c>
      <c r="P58" s="201">
        <v>31.44</v>
      </c>
      <c r="Q58" s="201">
        <v>5.32</v>
      </c>
      <c r="R58" s="201">
        <v>5.27</v>
      </c>
      <c r="S58" s="201">
        <v>6.49</v>
      </c>
      <c r="T58" s="201">
        <v>0.78</v>
      </c>
      <c r="U58" s="201">
        <v>58.43</v>
      </c>
      <c r="V58" s="201">
        <v>4.87</v>
      </c>
      <c r="W58" s="201">
        <v>19.72</v>
      </c>
      <c r="X58" s="201">
        <v>63.01</v>
      </c>
      <c r="Y58" s="201">
        <v>0</v>
      </c>
      <c r="Z58">
        <v>0</v>
      </c>
      <c r="AA58" s="201">
        <v>11.84</v>
      </c>
      <c r="AB58" s="201">
        <v>0</v>
      </c>
      <c r="AC58" s="201">
        <v>0</v>
      </c>
      <c r="AD58" s="201">
        <v>0</v>
      </c>
      <c r="AE58" s="201">
        <v>42.37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87.06</v>
      </c>
      <c r="AQ58" s="201">
        <v>14.51</v>
      </c>
      <c r="AR58" s="201">
        <v>42.5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1.42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9.67</v>
      </c>
      <c r="M59" s="201">
        <v>64.03</v>
      </c>
      <c r="N59" s="201">
        <v>53.05</v>
      </c>
      <c r="O59" s="201">
        <v>74.150000000000006</v>
      </c>
      <c r="P59" s="201">
        <v>31.44</v>
      </c>
      <c r="Q59" s="201">
        <v>5.32</v>
      </c>
      <c r="R59" s="201">
        <v>5.27</v>
      </c>
      <c r="S59" s="201">
        <v>6.49</v>
      </c>
      <c r="T59" s="201">
        <v>0.78</v>
      </c>
      <c r="U59" s="201">
        <v>58.43</v>
      </c>
      <c r="V59" s="201">
        <v>5.97</v>
      </c>
      <c r="W59" s="201">
        <v>19.72</v>
      </c>
      <c r="X59" s="201">
        <v>63.01</v>
      </c>
      <c r="Y59" s="201">
        <v>0</v>
      </c>
      <c r="Z59">
        <v>0</v>
      </c>
      <c r="AA59" s="201">
        <v>11.84</v>
      </c>
      <c r="AB59" s="201">
        <v>0</v>
      </c>
      <c r="AC59" s="201">
        <v>0</v>
      </c>
      <c r="AD59" s="201">
        <v>0</v>
      </c>
      <c r="AE59" s="201">
        <v>41.49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118.64</v>
      </c>
      <c r="AQ59" s="201">
        <v>14.51</v>
      </c>
      <c r="AR59" s="201">
        <v>42.5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1.42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272.81</v>
      </c>
      <c r="L60" s="201">
        <v>9.67</v>
      </c>
      <c r="M60" s="201">
        <v>64.03</v>
      </c>
      <c r="N60" s="201">
        <v>53.05</v>
      </c>
      <c r="O60" s="201">
        <v>74.150000000000006</v>
      </c>
      <c r="P60" s="201">
        <v>31.44</v>
      </c>
      <c r="Q60" s="201">
        <v>5.32</v>
      </c>
      <c r="R60" s="201">
        <v>9.59</v>
      </c>
      <c r="S60" s="201">
        <v>6.49</v>
      </c>
      <c r="T60" s="201">
        <v>1.42</v>
      </c>
      <c r="U60" s="201">
        <v>58.43</v>
      </c>
      <c r="V60" s="201">
        <v>5.97</v>
      </c>
      <c r="W60" s="201">
        <v>19.72</v>
      </c>
      <c r="X60" s="201">
        <v>63.01</v>
      </c>
      <c r="Y60" s="201">
        <v>0</v>
      </c>
      <c r="Z60">
        <v>0</v>
      </c>
      <c r="AA60" s="201">
        <v>11.84</v>
      </c>
      <c r="AB60" s="201">
        <v>0</v>
      </c>
      <c r="AC60" s="201">
        <v>0</v>
      </c>
      <c r="AD60" s="201">
        <v>0</v>
      </c>
      <c r="AE60" s="201">
        <v>41.49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118.64</v>
      </c>
      <c r="AQ60" s="201">
        <v>14.51</v>
      </c>
      <c r="AR60" s="201">
        <v>42.5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1.42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272.81</v>
      </c>
      <c r="L61" s="201">
        <v>17.5</v>
      </c>
      <c r="M61" s="201">
        <v>54.43</v>
      </c>
      <c r="N61" s="201">
        <v>53.05</v>
      </c>
      <c r="O61" s="201">
        <v>74.150000000000006</v>
      </c>
      <c r="P61" s="201">
        <v>31.44</v>
      </c>
      <c r="Q61" s="201">
        <v>9.3800000000000008</v>
      </c>
      <c r="R61" s="201">
        <v>9.59</v>
      </c>
      <c r="S61" s="201">
        <v>11.79</v>
      </c>
      <c r="T61" s="201">
        <v>1.42</v>
      </c>
      <c r="U61" s="201">
        <v>58.43</v>
      </c>
      <c r="V61" s="201">
        <v>5.97</v>
      </c>
      <c r="W61" s="201">
        <v>19.72</v>
      </c>
      <c r="X61" s="201">
        <v>63.01</v>
      </c>
      <c r="Y61" s="201">
        <v>0</v>
      </c>
      <c r="Z61">
        <v>0</v>
      </c>
      <c r="AA61" s="201">
        <v>11.84</v>
      </c>
      <c r="AB61" s="201">
        <v>0</v>
      </c>
      <c r="AC61" s="201">
        <v>0</v>
      </c>
      <c r="AD61" s="201">
        <v>0</v>
      </c>
      <c r="AE61" s="201">
        <v>41.49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118.64</v>
      </c>
      <c r="AQ61" s="201">
        <v>38.33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1.42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272.81</v>
      </c>
      <c r="L62" s="201">
        <v>17.5</v>
      </c>
      <c r="M62" s="201">
        <v>44.82</v>
      </c>
      <c r="N62" s="201">
        <v>53.05</v>
      </c>
      <c r="O62" s="201">
        <v>74.150000000000006</v>
      </c>
      <c r="P62" s="201">
        <v>31.44</v>
      </c>
      <c r="Q62" s="201">
        <v>9.64</v>
      </c>
      <c r="R62" s="201">
        <v>9.59</v>
      </c>
      <c r="S62" s="201">
        <v>11.79</v>
      </c>
      <c r="T62" s="201">
        <v>1.42</v>
      </c>
      <c r="U62" s="201">
        <v>58.43</v>
      </c>
      <c r="V62" s="201">
        <v>5.97</v>
      </c>
      <c r="W62" s="201">
        <v>19.72</v>
      </c>
      <c r="X62" s="201">
        <v>63.01</v>
      </c>
      <c r="Y62" s="201">
        <v>0</v>
      </c>
      <c r="Z62">
        <v>0</v>
      </c>
      <c r="AA62" s="201">
        <v>11.84</v>
      </c>
      <c r="AB62" s="201">
        <v>0</v>
      </c>
      <c r="AC62" s="201">
        <v>0</v>
      </c>
      <c r="AD62" s="201">
        <v>0</v>
      </c>
      <c r="AE62" s="201">
        <v>41.49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118.64</v>
      </c>
      <c r="AQ62" s="201">
        <v>38.33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1.42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319.24</v>
      </c>
      <c r="L63" s="201">
        <v>17.5</v>
      </c>
      <c r="M63" s="201">
        <v>38.270000000000003</v>
      </c>
      <c r="N63" s="201">
        <v>53.05</v>
      </c>
      <c r="O63" s="201">
        <v>74.150000000000006</v>
      </c>
      <c r="P63" s="201">
        <v>31.44</v>
      </c>
      <c r="Q63" s="201">
        <v>9.64</v>
      </c>
      <c r="R63" s="201">
        <v>9.59</v>
      </c>
      <c r="S63" s="201">
        <v>11.79</v>
      </c>
      <c r="T63" s="201">
        <v>1.42</v>
      </c>
      <c r="U63" s="201">
        <v>58.43</v>
      </c>
      <c r="V63" s="201">
        <v>5.97</v>
      </c>
      <c r="W63" s="201">
        <v>19.72</v>
      </c>
      <c r="X63" s="201">
        <v>63.01</v>
      </c>
      <c r="Y63" s="201">
        <v>0</v>
      </c>
      <c r="Z63">
        <v>0</v>
      </c>
      <c r="AA63" s="201">
        <v>11.84</v>
      </c>
      <c r="AB63" s="201">
        <v>0</v>
      </c>
      <c r="AC63" s="201">
        <v>0</v>
      </c>
      <c r="AD63" s="201">
        <v>0</v>
      </c>
      <c r="AE63" s="201">
        <v>41.49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118.64</v>
      </c>
      <c r="AQ63" s="201">
        <v>38.33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1.42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367.61</v>
      </c>
      <c r="L64" s="201">
        <v>17.5</v>
      </c>
      <c r="M64" s="201">
        <v>38.270000000000003</v>
      </c>
      <c r="N64" s="201">
        <v>53.05</v>
      </c>
      <c r="O64" s="201">
        <v>74.150000000000006</v>
      </c>
      <c r="P64" s="201">
        <v>31.44</v>
      </c>
      <c r="Q64" s="201">
        <v>9.64</v>
      </c>
      <c r="R64" s="201">
        <v>9.59</v>
      </c>
      <c r="S64" s="201">
        <v>11.79</v>
      </c>
      <c r="T64" s="201">
        <v>1.42</v>
      </c>
      <c r="U64" s="201">
        <v>58.43</v>
      </c>
      <c r="V64" s="201">
        <v>5.97</v>
      </c>
      <c r="W64" s="201">
        <v>19.72</v>
      </c>
      <c r="X64" s="201">
        <v>63.01</v>
      </c>
      <c r="Y64" s="201">
        <v>0</v>
      </c>
      <c r="Z64">
        <v>0</v>
      </c>
      <c r="AA64" s="201">
        <v>11.84</v>
      </c>
      <c r="AB64" s="201">
        <v>0</v>
      </c>
      <c r="AC64" s="201">
        <v>0</v>
      </c>
      <c r="AD64" s="201">
        <v>0</v>
      </c>
      <c r="AE64" s="201">
        <v>41.49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118.64</v>
      </c>
      <c r="AQ64" s="201">
        <v>38.33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1.42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367.61</v>
      </c>
      <c r="L65" s="201">
        <v>17.5</v>
      </c>
      <c r="M65" s="201">
        <v>38.270000000000003</v>
      </c>
      <c r="N65" s="201">
        <v>53.05</v>
      </c>
      <c r="O65" s="201">
        <v>74.150000000000006</v>
      </c>
      <c r="P65" s="201">
        <v>31.44</v>
      </c>
      <c r="Q65" s="201">
        <v>9.64</v>
      </c>
      <c r="R65" s="201">
        <v>9.59</v>
      </c>
      <c r="S65" s="201">
        <v>11.79</v>
      </c>
      <c r="T65" s="201">
        <v>1.42</v>
      </c>
      <c r="U65" s="201">
        <v>58.43</v>
      </c>
      <c r="V65" s="201">
        <v>5.97</v>
      </c>
      <c r="W65" s="201">
        <v>19.72</v>
      </c>
      <c r="X65" s="201">
        <v>63.01</v>
      </c>
      <c r="Y65" s="201">
        <v>0</v>
      </c>
      <c r="Z65">
        <v>0</v>
      </c>
      <c r="AA65" s="201">
        <v>11.84</v>
      </c>
      <c r="AB65" s="201">
        <v>0</v>
      </c>
      <c r="AC65" s="201">
        <v>0</v>
      </c>
      <c r="AD65" s="201">
        <v>0</v>
      </c>
      <c r="AE65" s="201">
        <v>41.49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118.64</v>
      </c>
      <c r="AQ65" s="201">
        <v>38.33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1.42</v>
      </c>
      <c r="BB65" s="201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415.98</v>
      </c>
      <c r="L66" s="201">
        <v>17.5</v>
      </c>
      <c r="M66" s="201">
        <v>38.270000000000003</v>
      </c>
      <c r="N66" s="201">
        <v>53.05</v>
      </c>
      <c r="O66" s="201">
        <v>74.150000000000006</v>
      </c>
      <c r="P66" s="201">
        <v>31.44</v>
      </c>
      <c r="Q66" s="201">
        <v>9.64</v>
      </c>
      <c r="R66" s="201">
        <v>9.59</v>
      </c>
      <c r="S66" s="201">
        <v>11.79</v>
      </c>
      <c r="T66" s="201">
        <v>1.42</v>
      </c>
      <c r="U66" s="201">
        <v>58.43</v>
      </c>
      <c r="V66" s="201">
        <v>5.97</v>
      </c>
      <c r="W66" s="201">
        <v>19.72</v>
      </c>
      <c r="X66" s="201">
        <v>63.01</v>
      </c>
      <c r="Y66" s="201">
        <v>0</v>
      </c>
      <c r="Z66">
        <v>0</v>
      </c>
      <c r="AA66" s="201">
        <v>11.84</v>
      </c>
      <c r="AB66" s="201">
        <v>0</v>
      </c>
      <c r="AC66" s="201">
        <v>0</v>
      </c>
      <c r="AD66" s="201">
        <v>0</v>
      </c>
      <c r="AE66" s="201">
        <v>41.49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118.64</v>
      </c>
      <c r="AQ66" s="201">
        <v>38.33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1.42</v>
      </c>
      <c r="BB66" s="201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415.98</v>
      </c>
      <c r="L67" s="201">
        <v>17.5</v>
      </c>
      <c r="M67" s="201">
        <v>38.270000000000003</v>
      </c>
      <c r="N67" s="201">
        <v>53.05</v>
      </c>
      <c r="O67" s="201">
        <v>74.150000000000006</v>
      </c>
      <c r="P67" s="201">
        <v>31.44</v>
      </c>
      <c r="Q67" s="201">
        <v>9.64</v>
      </c>
      <c r="R67" s="201">
        <v>9.59</v>
      </c>
      <c r="S67" s="201">
        <v>11.79</v>
      </c>
      <c r="T67" s="201">
        <v>1.42</v>
      </c>
      <c r="U67" s="201">
        <v>58.43</v>
      </c>
      <c r="V67" s="201">
        <v>5.97</v>
      </c>
      <c r="W67" s="201">
        <v>19.72</v>
      </c>
      <c r="X67" s="201">
        <v>63.01</v>
      </c>
      <c r="Y67" s="201">
        <v>0</v>
      </c>
      <c r="Z67">
        <v>0</v>
      </c>
      <c r="AA67" s="201">
        <v>11.84</v>
      </c>
      <c r="AB67" s="201">
        <v>0</v>
      </c>
      <c r="AC67" s="201">
        <v>0</v>
      </c>
      <c r="AD67" s="201">
        <v>0</v>
      </c>
      <c r="AE67" s="201">
        <v>41.49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0</v>
      </c>
      <c r="AO67">
        <v>0</v>
      </c>
      <c r="AP67" s="201">
        <v>118.64</v>
      </c>
      <c r="AQ67" s="201">
        <v>38.33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1.42</v>
      </c>
      <c r="BB67" s="201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415.98</v>
      </c>
      <c r="L68" s="201">
        <v>17.5</v>
      </c>
      <c r="M68" s="201">
        <v>38.270000000000003</v>
      </c>
      <c r="N68" s="201">
        <v>53.05</v>
      </c>
      <c r="O68" s="201">
        <v>74.150000000000006</v>
      </c>
      <c r="P68" s="201">
        <v>31.44</v>
      </c>
      <c r="Q68" s="201">
        <v>9.64</v>
      </c>
      <c r="R68" s="201">
        <v>9.59</v>
      </c>
      <c r="S68" s="201">
        <v>11.79</v>
      </c>
      <c r="T68" s="201">
        <v>1.42</v>
      </c>
      <c r="U68" s="201">
        <v>58.43</v>
      </c>
      <c r="V68" s="201">
        <v>5.97</v>
      </c>
      <c r="W68" s="201">
        <v>19.72</v>
      </c>
      <c r="X68" s="201">
        <v>63.01</v>
      </c>
      <c r="Y68" s="201">
        <v>0</v>
      </c>
      <c r="Z68">
        <v>0</v>
      </c>
      <c r="AA68" s="201">
        <v>11.84</v>
      </c>
      <c r="AB68" s="201">
        <v>0</v>
      </c>
      <c r="AC68" s="201">
        <v>0</v>
      </c>
      <c r="AD68" s="201">
        <v>0</v>
      </c>
      <c r="AE68" s="201">
        <v>41.49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0</v>
      </c>
      <c r="AO68">
        <v>0</v>
      </c>
      <c r="AP68" s="201">
        <v>118.64</v>
      </c>
      <c r="AQ68" s="201">
        <v>38.33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1.42</v>
      </c>
      <c r="BB68" s="201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464.35</v>
      </c>
      <c r="L69" s="201">
        <v>17.5</v>
      </c>
      <c r="M69" s="201">
        <v>38.270000000000003</v>
      </c>
      <c r="N69" s="201">
        <v>53.05</v>
      </c>
      <c r="O69" s="201">
        <v>74.150000000000006</v>
      </c>
      <c r="P69" s="201">
        <v>31.44</v>
      </c>
      <c r="Q69" s="201">
        <v>9.64</v>
      </c>
      <c r="R69" s="201">
        <v>9.59</v>
      </c>
      <c r="S69" s="201">
        <v>11.79</v>
      </c>
      <c r="T69" s="201">
        <v>1.42</v>
      </c>
      <c r="U69" s="201">
        <v>58.43</v>
      </c>
      <c r="V69" s="201">
        <v>5.97</v>
      </c>
      <c r="W69" s="201">
        <v>19.72</v>
      </c>
      <c r="X69" s="201">
        <v>63.01</v>
      </c>
      <c r="Y69" s="201">
        <v>0</v>
      </c>
      <c r="Z69">
        <v>0</v>
      </c>
      <c r="AA69" s="201">
        <v>11.84</v>
      </c>
      <c r="AB69" s="201">
        <v>0</v>
      </c>
      <c r="AC69" s="201">
        <v>0</v>
      </c>
      <c r="AD69" s="201">
        <v>0</v>
      </c>
      <c r="AE69" s="201">
        <v>41.49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0</v>
      </c>
      <c r="AO69">
        <v>0</v>
      </c>
      <c r="AP69" s="201">
        <v>118.64</v>
      </c>
      <c r="AQ69" s="201">
        <v>38.33</v>
      </c>
      <c r="AR69" s="201">
        <v>43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1.42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464.35</v>
      </c>
      <c r="L70" s="201">
        <v>17.5</v>
      </c>
      <c r="M70" s="201">
        <v>38.270000000000003</v>
      </c>
      <c r="N70" s="201">
        <v>53.05</v>
      </c>
      <c r="O70" s="201">
        <v>74.150000000000006</v>
      </c>
      <c r="P70" s="201">
        <v>31.44</v>
      </c>
      <c r="Q70" s="201">
        <v>9.64</v>
      </c>
      <c r="R70" s="201">
        <v>9.59</v>
      </c>
      <c r="S70" s="201">
        <v>11.79</v>
      </c>
      <c r="T70" s="201">
        <v>1.42</v>
      </c>
      <c r="U70" s="201">
        <v>58.43</v>
      </c>
      <c r="V70" s="201">
        <v>5.97</v>
      </c>
      <c r="W70" s="201">
        <v>19.72</v>
      </c>
      <c r="X70" s="201">
        <v>63.01</v>
      </c>
      <c r="Y70" s="201">
        <v>0</v>
      </c>
      <c r="Z70">
        <v>0</v>
      </c>
      <c r="AA70" s="201">
        <v>11.84</v>
      </c>
      <c r="AB70" s="201">
        <v>0</v>
      </c>
      <c r="AC70" s="201">
        <v>0</v>
      </c>
      <c r="AD70" s="201">
        <v>0</v>
      </c>
      <c r="AE70" s="201">
        <v>41.49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118.64</v>
      </c>
      <c r="AQ70" s="201">
        <v>38.33</v>
      </c>
      <c r="AR70" s="201">
        <v>43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1.42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0.51</v>
      </c>
      <c r="K71" s="201">
        <v>495.57</v>
      </c>
      <c r="L71" s="201">
        <v>17.5</v>
      </c>
      <c r="M71" s="201">
        <v>38.270000000000003</v>
      </c>
      <c r="N71" s="201">
        <v>53.05</v>
      </c>
      <c r="O71" s="201">
        <v>74.150000000000006</v>
      </c>
      <c r="P71" s="201">
        <v>31.44</v>
      </c>
      <c r="Q71" s="201">
        <v>9.64</v>
      </c>
      <c r="R71" s="201">
        <v>9.59</v>
      </c>
      <c r="S71" s="201">
        <v>11.79</v>
      </c>
      <c r="T71" s="201">
        <v>1.42</v>
      </c>
      <c r="U71" s="201">
        <v>58.43</v>
      </c>
      <c r="V71" s="201">
        <v>5.97</v>
      </c>
      <c r="W71" s="201">
        <v>19.72</v>
      </c>
      <c r="X71" s="201">
        <v>63.01</v>
      </c>
      <c r="Y71" s="201">
        <v>0</v>
      </c>
      <c r="Z71">
        <v>0</v>
      </c>
      <c r="AA71" s="201">
        <v>11.84</v>
      </c>
      <c r="AB71" s="201">
        <v>0</v>
      </c>
      <c r="AC71" s="201">
        <v>0</v>
      </c>
      <c r="AD71" s="201">
        <v>0</v>
      </c>
      <c r="AE71" s="201">
        <v>41.49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118.64</v>
      </c>
      <c r="AQ71" s="201">
        <v>38.33</v>
      </c>
      <c r="AR71" s="201">
        <v>35.56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1.07</v>
      </c>
      <c r="BA71" s="201">
        <v>1.42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495.57</v>
      </c>
      <c r="L72" s="201">
        <v>17.5</v>
      </c>
      <c r="M72" s="201">
        <v>38.270000000000003</v>
      </c>
      <c r="N72" s="201">
        <v>53.05</v>
      </c>
      <c r="O72" s="201">
        <v>74.150000000000006</v>
      </c>
      <c r="P72" s="201">
        <v>31.44</v>
      </c>
      <c r="Q72" s="201">
        <v>9.64</v>
      </c>
      <c r="R72" s="201">
        <v>9.59</v>
      </c>
      <c r="S72" s="201">
        <v>11.79</v>
      </c>
      <c r="T72" s="201">
        <v>1.42</v>
      </c>
      <c r="U72" s="201">
        <v>58.43</v>
      </c>
      <c r="V72" s="201">
        <v>5.97</v>
      </c>
      <c r="W72" s="201">
        <v>19.72</v>
      </c>
      <c r="X72" s="201">
        <v>63.01</v>
      </c>
      <c r="Y72" s="201">
        <v>0</v>
      </c>
      <c r="Z72">
        <v>0</v>
      </c>
      <c r="AA72" s="201">
        <v>11.84</v>
      </c>
      <c r="AB72" s="201">
        <v>0</v>
      </c>
      <c r="AC72" s="201">
        <v>0</v>
      </c>
      <c r="AD72" s="201">
        <v>0</v>
      </c>
      <c r="AE72" s="201">
        <v>41.49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0</v>
      </c>
      <c r="AO72">
        <v>0</v>
      </c>
      <c r="AP72" s="201">
        <v>118.64</v>
      </c>
      <c r="AQ72" s="201">
        <v>38.33</v>
      </c>
      <c r="AR72" s="201">
        <v>27.85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2.14</v>
      </c>
      <c r="BA72" s="201">
        <v>1.42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495.57</v>
      </c>
      <c r="L73" s="201">
        <v>17.5</v>
      </c>
      <c r="M73" s="201">
        <v>38.270000000000003</v>
      </c>
      <c r="N73" s="201">
        <v>53.05</v>
      </c>
      <c r="O73" s="201">
        <v>74.150000000000006</v>
      </c>
      <c r="P73" s="201">
        <v>31.44</v>
      </c>
      <c r="Q73" s="201">
        <v>9.64</v>
      </c>
      <c r="R73" s="201">
        <v>9.59</v>
      </c>
      <c r="S73" s="201">
        <v>11.79</v>
      </c>
      <c r="T73" s="201">
        <v>1.42</v>
      </c>
      <c r="U73" s="201">
        <v>58.43</v>
      </c>
      <c r="V73" s="201">
        <v>5.97</v>
      </c>
      <c r="W73" s="201">
        <v>19.72</v>
      </c>
      <c r="X73" s="201">
        <v>63.01</v>
      </c>
      <c r="Y73" s="201">
        <v>0</v>
      </c>
      <c r="Z73">
        <v>0</v>
      </c>
      <c r="AA73" s="201">
        <v>11.84</v>
      </c>
      <c r="AB73" s="201">
        <v>0</v>
      </c>
      <c r="AC73" s="201">
        <v>0</v>
      </c>
      <c r="AD73" s="201">
        <v>0</v>
      </c>
      <c r="AE73" s="201">
        <v>41.49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0</v>
      </c>
      <c r="AO73">
        <v>0</v>
      </c>
      <c r="AP73" s="201">
        <v>118.64</v>
      </c>
      <c r="AQ73" s="201">
        <v>38.33</v>
      </c>
      <c r="AR73" s="201">
        <v>17.760000000000002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2.14</v>
      </c>
      <c r="BA73" s="201">
        <v>1.42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495.57</v>
      </c>
      <c r="L74" s="201">
        <v>17.5</v>
      </c>
      <c r="M74" s="201">
        <v>38.270000000000003</v>
      </c>
      <c r="N74" s="201">
        <v>53.05</v>
      </c>
      <c r="O74" s="201">
        <v>74.150000000000006</v>
      </c>
      <c r="P74" s="201">
        <v>31.44</v>
      </c>
      <c r="Q74" s="201">
        <v>9.64</v>
      </c>
      <c r="R74" s="201">
        <v>9.59</v>
      </c>
      <c r="S74" s="201">
        <v>11.79</v>
      </c>
      <c r="T74" s="201">
        <v>1.42</v>
      </c>
      <c r="U74" s="201">
        <v>58.43</v>
      </c>
      <c r="V74" s="201">
        <v>5.97</v>
      </c>
      <c r="W74" s="201">
        <v>19.72</v>
      </c>
      <c r="X74" s="201">
        <v>63.01</v>
      </c>
      <c r="Y74" s="201">
        <v>0</v>
      </c>
      <c r="Z74">
        <v>0</v>
      </c>
      <c r="AA74" s="201">
        <v>11.84</v>
      </c>
      <c r="AB74" s="201">
        <v>0</v>
      </c>
      <c r="AC74" s="201">
        <v>0</v>
      </c>
      <c r="AD74" s="201">
        <v>0</v>
      </c>
      <c r="AE74" s="201">
        <v>41.49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0</v>
      </c>
      <c r="AO74">
        <v>0</v>
      </c>
      <c r="AP74" s="201">
        <v>118.64</v>
      </c>
      <c r="AQ74" s="201">
        <v>38.33</v>
      </c>
      <c r="AR74" s="201">
        <v>8.3699999999999992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2.14</v>
      </c>
      <c r="BA74" s="201">
        <v>1.37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495.57</v>
      </c>
      <c r="L75" s="201">
        <v>17.5</v>
      </c>
      <c r="M75" s="201">
        <v>38.270000000000003</v>
      </c>
      <c r="N75" s="201">
        <v>53.05</v>
      </c>
      <c r="O75" s="201">
        <v>74.150000000000006</v>
      </c>
      <c r="P75" s="201">
        <v>31.44</v>
      </c>
      <c r="Q75" s="201">
        <v>9.64</v>
      </c>
      <c r="R75" s="201">
        <v>9.59</v>
      </c>
      <c r="S75" s="201">
        <v>11.79</v>
      </c>
      <c r="T75" s="201">
        <v>1.42</v>
      </c>
      <c r="U75" s="201">
        <v>58.43</v>
      </c>
      <c r="V75" s="201">
        <v>5.97</v>
      </c>
      <c r="W75" s="201">
        <v>19.72</v>
      </c>
      <c r="X75" s="201">
        <v>63.01</v>
      </c>
      <c r="Y75" s="201">
        <v>0</v>
      </c>
      <c r="Z75">
        <v>0</v>
      </c>
      <c r="AA75" s="201">
        <v>12.84</v>
      </c>
      <c r="AB75" s="201">
        <v>0</v>
      </c>
      <c r="AC75" s="201">
        <v>0</v>
      </c>
      <c r="AD75" s="201">
        <v>0</v>
      </c>
      <c r="AE75" s="201">
        <v>41.49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0</v>
      </c>
      <c r="AO75">
        <v>0</v>
      </c>
      <c r="AP75" s="201">
        <v>118.64</v>
      </c>
      <c r="AQ75" s="201">
        <v>38.33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2.14</v>
      </c>
      <c r="BA75" s="201">
        <v>1.37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495.57</v>
      </c>
      <c r="L76" s="201">
        <v>17.5</v>
      </c>
      <c r="M76" s="201">
        <v>38.270000000000003</v>
      </c>
      <c r="N76" s="201">
        <v>53.05</v>
      </c>
      <c r="O76" s="201">
        <v>74.150000000000006</v>
      </c>
      <c r="P76" s="201">
        <v>31.44</v>
      </c>
      <c r="Q76" s="201">
        <v>9.64</v>
      </c>
      <c r="R76" s="201">
        <v>9.59</v>
      </c>
      <c r="S76" s="201">
        <v>11.79</v>
      </c>
      <c r="T76" s="201">
        <v>1.42</v>
      </c>
      <c r="U76" s="201">
        <v>58.43</v>
      </c>
      <c r="V76" s="201">
        <v>5.97</v>
      </c>
      <c r="W76" s="201">
        <v>19.72</v>
      </c>
      <c r="X76" s="201">
        <v>63.01</v>
      </c>
      <c r="Y76" s="201">
        <v>0</v>
      </c>
      <c r="Z76">
        <v>0</v>
      </c>
      <c r="AA76" s="201">
        <v>12.84</v>
      </c>
      <c r="AB76" s="201">
        <v>0</v>
      </c>
      <c r="AC76" s="201">
        <v>0</v>
      </c>
      <c r="AD76" s="201">
        <v>0</v>
      </c>
      <c r="AE76" s="201">
        <v>41.49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118.64</v>
      </c>
      <c r="AQ76" s="201">
        <v>38.33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3.2</v>
      </c>
      <c r="BA76" s="201">
        <v>1.88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504.06</v>
      </c>
      <c r="L77" s="201">
        <v>17.5</v>
      </c>
      <c r="M77" s="201">
        <v>38.270000000000003</v>
      </c>
      <c r="N77" s="201">
        <v>53.05</v>
      </c>
      <c r="O77" s="201">
        <v>74.150000000000006</v>
      </c>
      <c r="P77" s="201">
        <v>31.44</v>
      </c>
      <c r="Q77" s="201">
        <v>9.64</v>
      </c>
      <c r="R77" s="201">
        <v>9.59</v>
      </c>
      <c r="S77" s="201">
        <v>11.79</v>
      </c>
      <c r="T77" s="201">
        <v>1.42</v>
      </c>
      <c r="U77" s="201">
        <v>58.43</v>
      </c>
      <c r="V77" s="201">
        <v>5.97</v>
      </c>
      <c r="W77" s="201">
        <v>19.72</v>
      </c>
      <c r="X77" s="201">
        <v>63.01</v>
      </c>
      <c r="Y77" s="201">
        <v>0</v>
      </c>
      <c r="Z77">
        <v>0</v>
      </c>
      <c r="AA77" s="201">
        <v>12.84</v>
      </c>
      <c r="AB77" s="201">
        <v>0</v>
      </c>
      <c r="AC77" s="201">
        <v>0</v>
      </c>
      <c r="AD77" s="201">
        <v>0</v>
      </c>
      <c r="AE77" s="201">
        <v>42.37</v>
      </c>
      <c r="AF77" s="201">
        <v>0</v>
      </c>
      <c r="AG77" s="201">
        <v>0</v>
      </c>
      <c r="AH77" s="201">
        <v>0</v>
      </c>
      <c r="AI77" s="201">
        <v>128.72999999999999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4.2699999999999996</v>
      </c>
      <c r="BA77" s="201">
        <v>2.36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495.57</v>
      </c>
      <c r="L78" s="201">
        <v>17.5</v>
      </c>
      <c r="M78" s="201">
        <v>42.59</v>
      </c>
      <c r="N78" s="201">
        <v>53.05</v>
      </c>
      <c r="O78" s="201">
        <v>74.150000000000006</v>
      </c>
      <c r="P78" s="201">
        <v>31.44</v>
      </c>
      <c r="Q78" s="201">
        <v>9.64</v>
      </c>
      <c r="R78" s="201">
        <v>9.59</v>
      </c>
      <c r="S78" s="201">
        <v>11.79</v>
      </c>
      <c r="T78" s="201">
        <v>1.42</v>
      </c>
      <c r="U78" s="201">
        <v>58.43</v>
      </c>
      <c r="V78" s="201">
        <v>5.97</v>
      </c>
      <c r="W78" s="201">
        <v>19.72</v>
      </c>
      <c r="X78" s="201">
        <v>63.01</v>
      </c>
      <c r="Y78" s="201">
        <v>0</v>
      </c>
      <c r="Z78">
        <v>0</v>
      </c>
      <c r="AA78" s="201">
        <v>12.84</v>
      </c>
      <c r="AB78" s="201">
        <v>0</v>
      </c>
      <c r="AC78" s="201">
        <v>0</v>
      </c>
      <c r="AD78" s="201">
        <v>0</v>
      </c>
      <c r="AE78" s="201">
        <v>42.37</v>
      </c>
      <c r="AF78" s="201">
        <v>0</v>
      </c>
      <c r="AG78" s="201">
        <v>0</v>
      </c>
      <c r="AH78" s="201">
        <v>0</v>
      </c>
      <c r="AI78" s="201">
        <v>128.72999999999999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495.36</v>
      </c>
      <c r="L79" s="201">
        <v>16.170000000000002</v>
      </c>
      <c r="M79" s="201">
        <v>51.7</v>
      </c>
      <c r="N79" s="201">
        <v>53.05</v>
      </c>
      <c r="O79" s="201">
        <v>74.150000000000006</v>
      </c>
      <c r="P79" s="201">
        <v>31.44</v>
      </c>
      <c r="Q79" s="201">
        <v>9.9700000000000006</v>
      </c>
      <c r="R79" s="201">
        <v>9.59</v>
      </c>
      <c r="S79" s="201">
        <v>12.11</v>
      </c>
      <c r="T79" s="201">
        <v>1.42</v>
      </c>
      <c r="U79" s="201">
        <v>58.43</v>
      </c>
      <c r="V79" s="201">
        <v>5.97</v>
      </c>
      <c r="W79" s="201">
        <v>19.72</v>
      </c>
      <c r="X79" s="201">
        <v>63.01</v>
      </c>
      <c r="Y79" s="201">
        <v>0</v>
      </c>
      <c r="Z79">
        <v>0</v>
      </c>
      <c r="AA79" s="201">
        <v>11.84</v>
      </c>
      <c r="AB79" s="201">
        <v>0</v>
      </c>
      <c r="AC79" s="201">
        <v>0</v>
      </c>
      <c r="AD79" s="201">
        <v>0</v>
      </c>
      <c r="AE79" s="201">
        <v>42.37</v>
      </c>
      <c r="AF79" s="201">
        <v>0</v>
      </c>
      <c r="AG79" s="201">
        <v>0</v>
      </c>
      <c r="AH79" s="201">
        <v>0</v>
      </c>
      <c r="AI79" s="201">
        <v>112.56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495.36</v>
      </c>
      <c r="L80" s="201">
        <v>16.170000000000002</v>
      </c>
      <c r="M80" s="201">
        <v>61.37</v>
      </c>
      <c r="N80" s="201">
        <v>53.05</v>
      </c>
      <c r="O80" s="201">
        <v>74.150000000000006</v>
      </c>
      <c r="P80" s="201">
        <v>31.44</v>
      </c>
      <c r="Q80" s="201">
        <v>9.64</v>
      </c>
      <c r="R80" s="201">
        <v>9.59</v>
      </c>
      <c r="S80" s="201">
        <v>11.79</v>
      </c>
      <c r="T80" s="201">
        <v>1.42</v>
      </c>
      <c r="U80" s="201">
        <v>58.43</v>
      </c>
      <c r="V80" s="201">
        <v>5.97</v>
      </c>
      <c r="W80" s="201">
        <v>19.72</v>
      </c>
      <c r="X80" s="201">
        <v>63.01</v>
      </c>
      <c r="Y80" s="201">
        <v>0</v>
      </c>
      <c r="Z80">
        <v>0</v>
      </c>
      <c r="AA80" s="201">
        <v>13.84</v>
      </c>
      <c r="AB80" s="201">
        <v>0</v>
      </c>
      <c r="AC80" s="201">
        <v>0</v>
      </c>
      <c r="AD80" s="201">
        <v>0</v>
      </c>
      <c r="AE80" s="201">
        <v>42.37</v>
      </c>
      <c r="AF80" s="201">
        <v>0</v>
      </c>
      <c r="AG80" s="201">
        <v>0</v>
      </c>
      <c r="AH80" s="201">
        <v>0</v>
      </c>
      <c r="AI80" s="201">
        <v>112.56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495.36</v>
      </c>
      <c r="L81" s="201">
        <v>16.170000000000002</v>
      </c>
      <c r="M81" s="201">
        <v>64.03</v>
      </c>
      <c r="N81" s="201">
        <v>53.05</v>
      </c>
      <c r="O81" s="201">
        <v>74.150000000000006</v>
      </c>
      <c r="P81" s="201">
        <v>30.05</v>
      </c>
      <c r="Q81" s="201">
        <v>9.64</v>
      </c>
      <c r="R81" s="201">
        <v>9.59</v>
      </c>
      <c r="S81" s="201">
        <v>11.79</v>
      </c>
      <c r="T81" s="201">
        <v>1.42</v>
      </c>
      <c r="U81" s="201">
        <v>59.32</v>
      </c>
      <c r="V81" s="201">
        <v>5.97</v>
      </c>
      <c r="W81" s="201">
        <v>19.72</v>
      </c>
      <c r="X81" s="201">
        <v>63.01</v>
      </c>
      <c r="Y81" s="201">
        <v>0</v>
      </c>
      <c r="Z81">
        <v>0</v>
      </c>
      <c r="AA81" s="201">
        <v>13.84</v>
      </c>
      <c r="AB81" s="201">
        <v>0</v>
      </c>
      <c r="AC81" s="201">
        <v>0</v>
      </c>
      <c r="AD81" s="201">
        <v>0</v>
      </c>
      <c r="AE81" s="201">
        <v>42.37</v>
      </c>
      <c r="AF81" s="201">
        <v>0</v>
      </c>
      <c r="AG81" s="201">
        <v>0</v>
      </c>
      <c r="AH81" s="201">
        <v>0</v>
      </c>
      <c r="AI81" s="201">
        <v>102.56</v>
      </c>
      <c r="AJ81" s="201">
        <v>0</v>
      </c>
      <c r="AK81" s="201">
        <v>0</v>
      </c>
      <c r="AL81" s="201">
        <v>0</v>
      </c>
      <c r="AM81" s="201">
        <v>160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495.36</v>
      </c>
      <c r="L82" s="201">
        <v>16.170000000000002</v>
      </c>
      <c r="M82" s="201">
        <v>64.03</v>
      </c>
      <c r="N82" s="201">
        <v>53.05</v>
      </c>
      <c r="O82" s="201">
        <v>74.150000000000006</v>
      </c>
      <c r="P82" s="201">
        <v>30.05</v>
      </c>
      <c r="Q82" s="201">
        <v>9.64</v>
      </c>
      <c r="R82" s="201">
        <v>9.59</v>
      </c>
      <c r="S82" s="201">
        <v>11.79</v>
      </c>
      <c r="T82" s="201">
        <v>1.42</v>
      </c>
      <c r="U82" s="201">
        <v>59.4</v>
      </c>
      <c r="V82" s="201">
        <v>5.97</v>
      </c>
      <c r="W82" s="201">
        <v>19.72</v>
      </c>
      <c r="X82" s="201">
        <v>63.01</v>
      </c>
      <c r="Y82" s="201">
        <v>0</v>
      </c>
      <c r="Z82">
        <v>0</v>
      </c>
      <c r="AA82" s="201">
        <v>13.84</v>
      </c>
      <c r="AB82" s="201">
        <v>0</v>
      </c>
      <c r="AC82" s="201">
        <v>0</v>
      </c>
      <c r="AD82" s="201">
        <v>0</v>
      </c>
      <c r="AE82" s="201">
        <v>42.37</v>
      </c>
      <c r="AF82" s="201">
        <v>0</v>
      </c>
      <c r="AG82" s="201">
        <v>0</v>
      </c>
      <c r="AH82" s="201">
        <v>0</v>
      </c>
      <c r="AI82" s="201">
        <v>102.56</v>
      </c>
      <c r="AJ82" s="201">
        <v>0</v>
      </c>
      <c r="AK82" s="201">
        <v>0</v>
      </c>
      <c r="AL82" s="201">
        <v>0</v>
      </c>
      <c r="AM82" s="201">
        <v>160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495.36</v>
      </c>
      <c r="L83" s="201">
        <v>16.170000000000002</v>
      </c>
      <c r="M83" s="201">
        <v>64.03</v>
      </c>
      <c r="N83" s="201">
        <v>53.05</v>
      </c>
      <c r="O83" s="201">
        <v>74.150000000000006</v>
      </c>
      <c r="P83" s="201">
        <v>30.05</v>
      </c>
      <c r="Q83" s="201">
        <v>9.64</v>
      </c>
      <c r="R83" s="201">
        <v>9.59</v>
      </c>
      <c r="S83" s="201">
        <v>11.79</v>
      </c>
      <c r="T83" s="201">
        <v>1.42</v>
      </c>
      <c r="U83" s="201">
        <v>59.4</v>
      </c>
      <c r="V83" s="201">
        <v>5.97</v>
      </c>
      <c r="W83" s="201">
        <v>19.72</v>
      </c>
      <c r="X83" s="201">
        <v>63.01</v>
      </c>
      <c r="Y83" s="201">
        <v>0</v>
      </c>
      <c r="Z83">
        <v>0</v>
      </c>
      <c r="AA83" s="201">
        <v>13.84</v>
      </c>
      <c r="AB83" s="201">
        <v>0</v>
      </c>
      <c r="AC83" s="201">
        <v>0</v>
      </c>
      <c r="AD83" s="201">
        <v>0</v>
      </c>
      <c r="AE83" s="201">
        <v>42.37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0</v>
      </c>
      <c r="AL83" s="201">
        <v>0</v>
      </c>
      <c r="AM83" s="201">
        <v>160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495.36</v>
      </c>
      <c r="L84" s="201">
        <v>16.170000000000002</v>
      </c>
      <c r="M84" s="201">
        <v>64.03</v>
      </c>
      <c r="N84" s="201">
        <v>53.05</v>
      </c>
      <c r="O84" s="201">
        <v>74.150000000000006</v>
      </c>
      <c r="P84" s="201">
        <v>30.05</v>
      </c>
      <c r="Q84" s="201">
        <v>9.64</v>
      </c>
      <c r="R84" s="201">
        <v>9.59</v>
      </c>
      <c r="S84" s="201">
        <v>11.79</v>
      </c>
      <c r="T84" s="201">
        <v>1.42</v>
      </c>
      <c r="U84" s="201">
        <v>59.4</v>
      </c>
      <c r="V84" s="201">
        <v>5.97</v>
      </c>
      <c r="W84" s="201">
        <v>19.72</v>
      </c>
      <c r="X84" s="201">
        <v>63.01</v>
      </c>
      <c r="Y84" s="201">
        <v>0</v>
      </c>
      <c r="Z84">
        <v>0</v>
      </c>
      <c r="AA84" s="201">
        <v>13.84</v>
      </c>
      <c r="AB84" s="201">
        <v>0</v>
      </c>
      <c r="AC84" s="201">
        <v>0</v>
      </c>
      <c r="AD84" s="201">
        <v>0</v>
      </c>
      <c r="AE84" s="201">
        <v>42.37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0</v>
      </c>
      <c r="AL84" s="201">
        <v>0</v>
      </c>
      <c r="AM84" s="201">
        <v>183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495.36</v>
      </c>
      <c r="L85" s="201">
        <v>16.170000000000002</v>
      </c>
      <c r="M85" s="201">
        <v>64.03</v>
      </c>
      <c r="N85" s="201">
        <v>53.05</v>
      </c>
      <c r="O85" s="201">
        <v>74.150000000000006</v>
      </c>
      <c r="P85" s="201">
        <v>30.05</v>
      </c>
      <c r="Q85" s="201">
        <v>9.64</v>
      </c>
      <c r="R85" s="201">
        <v>9.59</v>
      </c>
      <c r="S85" s="201">
        <v>11.79</v>
      </c>
      <c r="T85" s="201">
        <v>1.42</v>
      </c>
      <c r="U85" s="201">
        <v>59.4</v>
      </c>
      <c r="V85" s="201">
        <v>5.97</v>
      </c>
      <c r="W85" s="201">
        <v>19.72</v>
      </c>
      <c r="X85" s="201">
        <v>63.01</v>
      </c>
      <c r="Y85" s="201">
        <v>0</v>
      </c>
      <c r="Z85">
        <v>0</v>
      </c>
      <c r="AA85" s="201">
        <v>13.84</v>
      </c>
      <c r="AB85" s="201">
        <v>0</v>
      </c>
      <c r="AC85" s="201">
        <v>0</v>
      </c>
      <c r="AD85" s="201">
        <v>0</v>
      </c>
      <c r="AE85" s="201">
        <v>42.37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0</v>
      </c>
      <c r="AL85" s="201">
        <v>0</v>
      </c>
      <c r="AM85" s="201">
        <v>224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2.86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495.36</v>
      </c>
      <c r="L86" s="201">
        <v>16.170000000000002</v>
      </c>
      <c r="M86" s="201">
        <v>64.03</v>
      </c>
      <c r="N86" s="201">
        <v>53.05</v>
      </c>
      <c r="O86" s="201">
        <v>74.150000000000006</v>
      </c>
      <c r="P86" s="201">
        <v>30.05</v>
      </c>
      <c r="Q86" s="201">
        <v>9.64</v>
      </c>
      <c r="R86" s="201">
        <v>9.59</v>
      </c>
      <c r="S86" s="201">
        <v>11.79</v>
      </c>
      <c r="T86" s="201">
        <v>1.42</v>
      </c>
      <c r="U86" s="201">
        <v>59.4</v>
      </c>
      <c r="V86" s="201">
        <v>5.97</v>
      </c>
      <c r="W86" s="201">
        <v>19.72</v>
      </c>
      <c r="X86" s="201">
        <v>63.01</v>
      </c>
      <c r="Y86" s="201">
        <v>0</v>
      </c>
      <c r="Z86">
        <v>0</v>
      </c>
      <c r="AA86" s="201">
        <v>13.84</v>
      </c>
      <c r="AB86" s="201">
        <v>0</v>
      </c>
      <c r="AC86" s="201">
        <v>0</v>
      </c>
      <c r="AD86" s="201">
        <v>0</v>
      </c>
      <c r="AE86" s="201">
        <v>42.37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0</v>
      </c>
      <c r="AL86" s="201">
        <v>0</v>
      </c>
      <c r="AM86" s="201">
        <v>315.60000000000002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4.2699999999999996</v>
      </c>
      <c r="BA86" s="201">
        <v>2.36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495.36</v>
      </c>
      <c r="L87" s="201">
        <v>16.71</v>
      </c>
      <c r="M87" s="201">
        <v>64.03</v>
      </c>
      <c r="N87" s="201">
        <v>53.05</v>
      </c>
      <c r="O87" s="201">
        <v>74.150000000000006</v>
      </c>
      <c r="P87" s="201">
        <v>30.05</v>
      </c>
      <c r="Q87" s="201">
        <v>9.64</v>
      </c>
      <c r="R87" s="201">
        <v>9.59</v>
      </c>
      <c r="S87" s="201">
        <v>11.79</v>
      </c>
      <c r="T87" s="201">
        <v>1.42</v>
      </c>
      <c r="U87" s="201">
        <v>59.4</v>
      </c>
      <c r="V87" s="201">
        <v>5.97</v>
      </c>
      <c r="W87" s="201">
        <v>19.72</v>
      </c>
      <c r="X87" s="201">
        <v>63.01</v>
      </c>
      <c r="Y87" s="201">
        <v>0</v>
      </c>
      <c r="Z87">
        <v>0</v>
      </c>
      <c r="AA87" s="201">
        <v>13.84</v>
      </c>
      <c r="AB87" s="201">
        <v>0</v>
      </c>
      <c r="AC87" s="201">
        <v>0</v>
      </c>
      <c r="AD87" s="201">
        <v>0</v>
      </c>
      <c r="AE87" s="201">
        <v>42.95</v>
      </c>
      <c r="AF87" s="201">
        <v>0</v>
      </c>
      <c r="AG87" s="201">
        <v>0</v>
      </c>
      <c r="AH87" s="201">
        <v>0</v>
      </c>
      <c r="AI87" s="201">
        <v>133.61000000000001</v>
      </c>
      <c r="AJ87" s="201">
        <v>0</v>
      </c>
      <c r="AK87" s="201">
        <v>0</v>
      </c>
      <c r="AL87" s="201">
        <v>0</v>
      </c>
      <c r="AM87" s="201">
        <v>342.2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4.2699999999999996</v>
      </c>
      <c r="BA87" s="201">
        <v>2.36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495.36</v>
      </c>
      <c r="L88" s="201">
        <v>16.71</v>
      </c>
      <c r="M88" s="201">
        <v>64.03</v>
      </c>
      <c r="N88" s="201">
        <v>53.05</v>
      </c>
      <c r="O88" s="201">
        <v>74.150000000000006</v>
      </c>
      <c r="P88" s="201">
        <v>30.05</v>
      </c>
      <c r="Q88" s="201">
        <v>9.64</v>
      </c>
      <c r="R88" s="201">
        <v>9.59</v>
      </c>
      <c r="S88" s="201">
        <v>11.79</v>
      </c>
      <c r="T88" s="201">
        <v>1.42</v>
      </c>
      <c r="U88" s="201">
        <v>59.4</v>
      </c>
      <c r="V88" s="201">
        <v>5.97</v>
      </c>
      <c r="W88" s="201">
        <v>19.72</v>
      </c>
      <c r="X88" s="201">
        <v>63.01</v>
      </c>
      <c r="Y88" s="201">
        <v>0</v>
      </c>
      <c r="Z88">
        <v>0</v>
      </c>
      <c r="AA88" s="201">
        <v>12.84</v>
      </c>
      <c r="AB88" s="201">
        <v>0</v>
      </c>
      <c r="AC88" s="201">
        <v>0</v>
      </c>
      <c r="AD88" s="201">
        <v>0</v>
      </c>
      <c r="AE88" s="201">
        <v>42.95</v>
      </c>
      <c r="AF88" s="201">
        <v>0</v>
      </c>
      <c r="AG88" s="201">
        <v>0</v>
      </c>
      <c r="AH88" s="201">
        <v>0</v>
      </c>
      <c r="AI88" s="201">
        <v>133.61000000000001</v>
      </c>
      <c r="AJ88" s="201">
        <v>0</v>
      </c>
      <c r="AK88" s="201">
        <v>0</v>
      </c>
      <c r="AL88" s="201">
        <v>0</v>
      </c>
      <c r="AM88" s="201">
        <v>360.2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4.2699999999999996</v>
      </c>
      <c r="BA88" s="201">
        <v>2.36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15.26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495.36</v>
      </c>
      <c r="L89" s="201">
        <v>16.170000000000002</v>
      </c>
      <c r="M89" s="201">
        <v>64.03</v>
      </c>
      <c r="N89" s="201">
        <v>53.05</v>
      </c>
      <c r="O89" s="201">
        <v>74.150000000000006</v>
      </c>
      <c r="P89" s="201">
        <v>30.05</v>
      </c>
      <c r="Q89" s="201">
        <v>9.64</v>
      </c>
      <c r="R89" s="201">
        <v>9.59</v>
      </c>
      <c r="S89" s="201">
        <v>11.79</v>
      </c>
      <c r="T89" s="201">
        <v>1.42</v>
      </c>
      <c r="U89" s="201">
        <v>59.4</v>
      </c>
      <c r="V89" s="201">
        <v>5.97</v>
      </c>
      <c r="W89" s="201">
        <v>19.72</v>
      </c>
      <c r="X89" s="201">
        <v>63.01</v>
      </c>
      <c r="Y89" s="201">
        <v>0</v>
      </c>
      <c r="Z89">
        <v>0</v>
      </c>
      <c r="AA89" s="201">
        <v>12.84</v>
      </c>
      <c r="AB89" s="201">
        <v>0</v>
      </c>
      <c r="AC89" s="201">
        <v>0</v>
      </c>
      <c r="AD89" s="201">
        <v>0</v>
      </c>
      <c r="AE89" s="201">
        <v>42.95</v>
      </c>
      <c r="AF89" s="201">
        <v>0</v>
      </c>
      <c r="AG89" s="201">
        <v>0</v>
      </c>
      <c r="AH89" s="201">
        <v>0</v>
      </c>
      <c r="AI89" s="201">
        <v>133.61000000000001</v>
      </c>
      <c r="AJ89" s="201">
        <v>0</v>
      </c>
      <c r="AK89" s="201">
        <v>0</v>
      </c>
      <c r="AL89" s="201">
        <v>0</v>
      </c>
      <c r="AM89" s="201">
        <v>367.2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4.2699999999999996</v>
      </c>
      <c r="BA89" s="201">
        <v>2.36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15.26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495.36</v>
      </c>
      <c r="L90" s="201">
        <v>16.170000000000002</v>
      </c>
      <c r="M90" s="201">
        <v>64.03</v>
      </c>
      <c r="N90" s="201">
        <v>53.05</v>
      </c>
      <c r="O90" s="201">
        <v>74.150000000000006</v>
      </c>
      <c r="P90" s="201">
        <v>30.05</v>
      </c>
      <c r="Q90" s="201">
        <v>9.64</v>
      </c>
      <c r="R90" s="201">
        <v>9.59</v>
      </c>
      <c r="S90" s="201">
        <v>11.79</v>
      </c>
      <c r="T90" s="201">
        <v>1.42</v>
      </c>
      <c r="U90" s="201">
        <v>59.4</v>
      </c>
      <c r="V90" s="201">
        <v>5.97</v>
      </c>
      <c r="W90" s="201">
        <v>19.72</v>
      </c>
      <c r="X90" s="201">
        <v>63.01</v>
      </c>
      <c r="Y90" s="201">
        <v>0</v>
      </c>
      <c r="Z90">
        <v>0</v>
      </c>
      <c r="AA90" s="201">
        <v>12.84</v>
      </c>
      <c r="AB90" s="201">
        <v>0</v>
      </c>
      <c r="AC90" s="201">
        <v>0</v>
      </c>
      <c r="AD90" s="201">
        <v>0</v>
      </c>
      <c r="AE90" s="201">
        <v>42.95</v>
      </c>
      <c r="AF90" s="201">
        <v>0</v>
      </c>
      <c r="AG90" s="201">
        <v>0</v>
      </c>
      <c r="AH90" s="201">
        <v>0</v>
      </c>
      <c r="AI90" s="201">
        <v>133.61000000000001</v>
      </c>
      <c r="AJ90" s="201">
        <v>0</v>
      </c>
      <c r="AK90" s="201">
        <v>0</v>
      </c>
      <c r="AL90" s="201">
        <v>0</v>
      </c>
      <c r="AM90" s="201">
        <v>375.2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2.9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15.26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495.36</v>
      </c>
      <c r="L91" s="201">
        <v>16.170000000000002</v>
      </c>
      <c r="M91" s="201">
        <v>64.03</v>
      </c>
      <c r="N91" s="201">
        <v>53.05</v>
      </c>
      <c r="O91" s="201">
        <v>74.150000000000006</v>
      </c>
      <c r="P91" s="201">
        <v>30.08</v>
      </c>
      <c r="Q91" s="201">
        <v>9.64</v>
      </c>
      <c r="R91" s="201">
        <v>9.59</v>
      </c>
      <c r="S91" s="201">
        <v>11.79</v>
      </c>
      <c r="T91" s="201">
        <v>1.42</v>
      </c>
      <c r="U91" s="201">
        <v>59.4</v>
      </c>
      <c r="V91" s="201">
        <v>5.97</v>
      </c>
      <c r="W91" s="201">
        <v>19.72</v>
      </c>
      <c r="X91" s="201">
        <v>63.01</v>
      </c>
      <c r="Y91" s="201">
        <v>0</v>
      </c>
      <c r="Z91">
        <v>0</v>
      </c>
      <c r="AA91" s="201">
        <v>12.84</v>
      </c>
      <c r="AB91" s="201">
        <v>0</v>
      </c>
      <c r="AC91" s="201">
        <v>0</v>
      </c>
      <c r="AD91" s="201">
        <v>0</v>
      </c>
      <c r="AE91" s="201">
        <v>42.95</v>
      </c>
      <c r="AF91" s="201">
        <v>0</v>
      </c>
      <c r="AG91" s="201">
        <v>0</v>
      </c>
      <c r="AH91" s="201">
        <v>0</v>
      </c>
      <c r="AI91" s="201">
        <v>133.61000000000001</v>
      </c>
      <c r="AJ91" s="201">
        <v>0</v>
      </c>
      <c r="AK91" s="201">
        <v>0</v>
      </c>
      <c r="AL91" s="201">
        <v>0</v>
      </c>
      <c r="AM91" s="201">
        <v>392.6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2.9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15.26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495.36</v>
      </c>
      <c r="L92" s="201">
        <v>16.170000000000002</v>
      </c>
      <c r="M92" s="201">
        <v>64.03</v>
      </c>
      <c r="N92" s="201">
        <v>53.05</v>
      </c>
      <c r="O92" s="201">
        <v>74.150000000000006</v>
      </c>
      <c r="P92" s="201">
        <v>30.08</v>
      </c>
      <c r="Q92" s="201">
        <v>9.64</v>
      </c>
      <c r="R92" s="201">
        <v>9.59</v>
      </c>
      <c r="S92" s="201">
        <v>11.79</v>
      </c>
      <c r="T92" s="201">
        <v>1.42</v>
      </c>
      <c r="U92" s="201">
        <v>59.4</v>
      </c>
      <c r="V92" s="201">
        <v>5.97</v>
      </c>
      <c r="W92" s="201">
        <v>19.72</v>
      </c>
      <c r="X92" s="201">
        <v>63.01</v>
      </c>
      <c r="Y92" s="201">
        <v>0</v>
      </c>
      <c r="Z92">
        <v>0</v>
      </c>
      <c r="AA92" s="201">
        <v>12.84</v>
      </c>
      <c r="AB92" s="201">
        <v>0</v>
      </c>
      <c r="AC92" s="201">
        <v>0</v>
      </c>
      <c r="AD92" s="201">
        <v>0</v>
      </c>
      <c r="AE92" s="201">
        <v>42.95</v>
      </c>
      <c r="AF92" s="201">
        <v>0</v>
      </c>
      <c r="AG92" s="201">
        <v>0</v>
      </c>
      <c r="AH92" s="201">
        <v>0</v>
      </c>
      <c r="AI92" s="201">
        <v>133.61000000000001</v>
      </c>
      <c r="AJ92" s="201">
        <v>0</v>
      </c>
      <c r="AK92" s="201">
        <v>0</v>
      </c>
      <c r="AL92" s="201">
        <v>0</v>
      </c>
      <c r="AM92" s="201">
        <v>392.6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2.78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41.75</v>
      </c>
      <c r="E93" s="201">
        <v>0</v>
      </c>
      <c r="F93" s="201">
        <v>0</v>
      </c>
      <c r="G93" s="201">
        <v>44.33</v>
      </c>
      <c r="H93" s="201">
        <v>0</v>
      </c>
      <c r="I93" s="201">
        <v>0</v>
      </c>
      <c r="J93" s="201">
        <v>53.54</v>
      </c>
      <c r="K93" s="201">
        <v>490.02</v>
      </c>
      <c r="L93" s="201">
        <v>16.170000000000002</v>
      </c>
      <c r="M93" s="201">
        <v>64.03</v>
      </c>
      <c r="N93" s="201">
        <v>53.05</v>
      </c>
      <c r="O93" s="201">
        <v>74.150000000000006</v>
      </c>
      <c r="P93" s="201">
        <v>31.44</v>
      </c>
      <c r="Q93" s="201">
        <v>9.64</v>
      </c>
      <c r="R93" s="201">
        <v>9.59</v>
      </c>
      <c r="S93" s="201">
        <v>11.79</v>
      </c>
      <c r="T93" s="201">
        <v>1.42</v>
      </c>
      <c r="U93" s="201">
        <v>59.4</v>
      </c>
      <c r="V93" s="201">
        <v>5.97</v>
      </c>
      <c r="W93" s="201">
        <v>19.72</v>
      </c>
      <c r="X93" s="201">
        <v>63.01</v>
      </c>
      <c r="Y93" s="201">
        <v>0</v>
      </c>
      <c r="Z93">
        <v>0</v>
      </c>
      <c r="AA93" s="201">
        <v>12.84</v>
      </c>
      <c r="AB93" s="201">
        <v>0</v>
      </c>
      <c r="AC93" s="201">
        <v>0</v>
      </c>
      <c r="AD93" s="201">
        <v>0</v>
      </c>
      <c r="AE93" s="201">
        <v>43.54</v>
      </c>
      <c r="AF93" s="201">
        <v>0</v>
      </c>
      <c r="AG93" s="201">
        <v>0</v>
      </c>
      <c r="AH93" s="201">
        <v>0</v>
      </c>
      <c r="AI93" s="201">
        <v>133.61000000000001</v>
      </c>
      <c r="AJ93" s="201">
        <v>0</v>
      </c>
      <c r="AK93" s="201">
        <v>0</v>
      </c>
      <c r="AL93" s="201">
        <v>0</v>
      </c>
      <c r="AM93" s="201">
        <v>392.6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2.36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68.28</v>
      </c>
      <c r="E94" s="201">
        <v>0</v>
      </c>
      <c r="F94" s="201">
        <v>0</v>
      </c>
      <c r="G94" s="201">
        <v>82.64</v>
      </c>
      <c r="H94" s="201">
        <v>0</v>
      </c>
      <c r="I94" s="201">
        <v>0</v>
      </c>
      <c r="J94" s="201">
        <v>77.930000000000007</v>
      </c>
      <c r="K94" s="201">
        <v>495.35</v>
      </c>
      <c r="L94" s="201">
        <v>16.170000000000002</v>
      </c>
      <c r="M94" s="201">
        <v>64.03</v>
      </c>
      <c r="N94" s="201">
        <v>53.05</v>
      </c>
      <c r="O94" s="201">
        <v>74.150000000000006</v>
      </c>
      <c r="P94" s="201">
        <v>31.44</v>
      </c>
      <c r="Q94" s="201">
        <v>9.64</v>
      </c>
      <c r="R94" s="201">
        <v>9.59</v>
      </c>
      <c r="S94" s="201">
        <v>11.79</v>
      </c>
      <c r="T94" s="201">
        <v>1.42</v>
      </c>
      <c r="U94" s="201">
        <v>59.4</v>
      </c>
      <c r="V94" s="201">
        <v>5.97</v>
      </c>
      <c r="W94" s="201">
        <v>19.72</v>
      </c>
      <c r="X94" s="201">
        <v>63.01</v>
      </c>
      <c r="Y94" s="201">
        <v>0</v>
      </c>
      <c r="Z94">
        <v>0</v>
      </c>
      <c r="AA94" s="201">
        <v>12.84</v>
      </c>
      <c r="AB94" s="201">
        <v>0</v>
      </c>
      <c r="AC94" s="201">
        <v>0</v>
      </c>
      <c r="AD94" s="201">
        <v>0</v>
      </c>
      <c r="AE94" s="201">
        <v>43.54</v>
      </c>
      <c r="AF94" s="201">
        <v>0</v>
      </c>
      <c r="AG94" s="201">
        <v>0</v>
      </c>
      <c r="AH94" s="201">
        <v>0</v>
      </c>
      <c r="AI94" s="201">
        <v>133.61000000000001</v>
      </c>
      <c r="AJ94" s="201">
        <v>0</v>
      </c>
      <c r="AK94" s="201">
        <v>0</v>
      </c>
      <c r="AL94" s="201">
        <v>0</v>
      </c>
      <c r="AM94" s="201">
        <v>392.6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4.2699999999999996</v>
      </c>
      <c r="BA94" s="201">
        <v>2.36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89.56</v>
      </c>
      <c r="E95" s="201">
        <v>0</v>
      </c>
      <c r="F95" s="201">
        <v>0</v>
      </c>
      <c r="G95" s="201">
        <v>105.91</v>
      </c>
      <c r="H95" s="201">
        <v>0</v>
      </c>
      <c r="I95" s="201">
        <v>0</v>
      </c>
      <c r="J95" s="201">
        <v>96.97</v>
      </c>
      <c r="K95" s="201">
        <v>495.35</v>
      </c>
      <c r="L95" s="201">
        <v>16.170000000000002</v>
      </c>
      <c r="M95" s="201">
        <v>64.03</v>
      </c>
      <c r="N95" s="201">
        <v>53.05</v>
      </c>
      <c r="O95" s="201">
        <v>74.150000000000006</v>
      </c>
      <c r="P95" s="201">
        <v>31.44</v>
      </c>
      <c r="Q95" s="201">
        <v>9.64</v>
      </c>
      <c r="R95" s="201">
        <v>9.59</v>
      </c>
      <c r="S95" s="201">
        <v>11.79</v>
      </c>
      <c r="T95" s="201">
        <v>1.42</v>
      </c>
      <c r="U95" s="201">
        <v>59.4</v>
      </c>
      <c r="V95" s="201">
        <v>5.97</v>
      </c>
      <c r="W95" s="201">
        <v>19.72</v>
      </c>
      <c r="X95" s="201">
        <v>63.01</v>
      </c>
      <c r="Y95" s="201">
        <v>0</v>
      </c>
      <c r="Z95">
        <v>0</v>
      </c>
      <c r="AA95" s="201">
        <v>12.84</v>
      </c>
      <c r="AB95" s="201">
        <v>0</v>
      </c>
      <c r="AC95" s="201">
        <v>0</v>
      </c>
      <c r="AD95" s="201">
        <v>0</v>
      </c>
      <c r="AE95" s="201">
        <v>43.54</v>
      </c>
      <c r="AF95" s="201">
        <v>0</v>
      </c>
      <c r="AG95" s="201">
        <v>0</v>
      </c>
      <c r="AH95" s="201">
        <v>0</v>
      </c>
      <c r="AI95" s="201">
        <v>133.61000000000001</v>
      </c>
      <c r="AJ95" s="201">
        <v>0</v>
      </c>
      <c r="AK95" s="201">
        <v>0</v>
      </c>
      <c r="AL95" s="201">
        <v>0</v>
      </c>
      <c r="AM95" s="201">
        <v>392.6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3.84</v>
      </c>
      <c r="BA95" s="201">
        <v>1.71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89.56</v>
      </c>
      <c r="E96" s="201">
        <v>0</v>
      </c>
      <c r="F96" s="201">
        <v>0</v>
      </c>
      <c r="G96" s="201">
        <v>105.91</v>
      </c>
      <c r="H96" s="201">
        <v>0</v>
      </c>
      <c r="I96" s="201">
        <v>0</v>
      </c>
      <c r="J96" s="201">
        <v>113.79</v>
      </c>
      <c r="K96" s="201">
        <v>495.35</v>
      </c>
      <c r="L96" s="201">
        <v>16.170000000000002</v>
      </c>
      <c r="M96" s="201">
        <v>64.03</v>
      </c>
      <c r="N96" s="201">
        <v>53.05</v>
      </c>
      <c r="O96" s="201">
        <v>74.150000000000006</v>
      </c>
      <c r="P96" s="201">
        <v>31.44</v>
      </c>
      <c r="Q96" s="201">
        <v>9.64</v>
      </c>
      <c r="R96" s="201">
        <v>9.59</v>
      </c>
      <c r="S96" s="201">
        <v>11.79</v>
      </c>
      <c r="T96" s="201">
        <v>1.42</v>
      </c>
      <c r="U96" s="201">
        <v>59.4</v>
      </c>
      <c r="V96" s="201">
        <v>5.97</v>
      </c>
      <c r="W96" s="201">
        <v>19.72</v>
      </c>
      <c r="X96" s="201">
        <v>63.01</v>
      </c>
      <c r="Y96" s="201">
        <v>0</v>
      </c>
      <c r="Z96">
        <v>0</v>
      </c>
      <c r="AA96" s="201">
        <v>12.84</v>
      </c>
      <c r="AB96" s="201">
        <v>0</v>
      </c>
      <c r="AC96" s="201">
        <v>0</v>
      </c>
      <c r="AD96" s="201">
        <v>0</v>
      </c>
      <c r="AE96" s="201">
        <v>43.54</v>
      </c>
      <c r="AF96" s="201">
        <v>0</v>
      </c>
      <c r="AG96" s="201">
        <v>0</v>
      </c>
      <c r="AH96" s="201">
        <v>0</v>
      </c>
      <c r="AI96" s="201">
        <v>133.61000000000001</v>
      </c>
      <c r="AJ96" s="201">
        <v>0</v>
      </c>
      <c r="AK96" s="201">
        <v>0</v>
      </c>
      <c r="AL96" s="201">
        <v>0</v>
      </c>
      <c r="AM96" s="201">
        <v>392.6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3.2</v>
      </c>
      <c r="BA96" s="201">
        <v>1.1399999999999999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91.77</v>
      </c>
      <c r="E97" s="201">
        <v>0</v>
      </c>
      <c r="F97" s="201">
        <v>0</v>
      </c>
      <c r="G97" s="201">
        <v>116.49</v>
      </c>
      <c r="H97" s="201">
        <v>0</v>
      </c>
      <c r="I97" s="201">
        <v>0</v>
      </c>
      <c r="J97" s="201">
        <v>167.19</v>
      </c>
      <c r="K97" s="201">
        <v>495.35</v>
      </c>
      <c r="L97" s="201">
        <v>16.170000000000002</v>
      </c>
      <c r="M97" s="201">
        <v>64.03</v>
      </c>
      <c r="N97" s="201">
        <v>53.05</v>
      </c>
      <c r="O97" s="201">
        <v>74.150000000000006</v>
      </c>
      <c r="P97" s="201">
        <v>31.44</v>
      </c>
      <c r="Q97" s="201">
        <v>9.64</v>
      </c>
      <c r="R97" s="201">
        <v>9.59</v>
      </c>
      <c r="S97" s="201">
        <v>11.79</v>
      </c>
      <c r="T97" s="201">
        <v>1.42</v>
      </c>
      <c r="U97" s="201">
        <v>59.4</v>
      </c>
      <c r="V97" s="201">
        <v>5.97</v>
      </c>
      <c r="W97" s="201">
        <v>19.72</v>
      </c>
      <c r="X97" s="201">
        <v>63.01</v>
      </c>
      <c r="Y97" s="201">
        <v>0</v>
      </c>
      <c r="Z97">
        <v>0</v>
      </c>
      <c r="AA97" s="201">
        <v>12.84</v>
      </c>
      <c r="AB97" s="201">
        <v>0</v>
      </c>
      <c r="AC97" s="201">
        <v>0</v>
      </c>
      <c r="AD97" s="201">
        <v>0</v>
      </c>
      <c r="AE97" s="201">
        <v>44.12</v>
      </c>
      <c r="AF97" s="201">
        <v>0</v>
      </c>
      <c r="AG97" s="201">
        <v>0</v>
      </c>
      <c r="AH97" s="201">
        <v>0</v>
      </c>
      <c r="AI97" s="201">
        <v>133.61000000000001</v>
      </c>
      <c r="AJ97" s="201">
        <v>0</v>
      </c>
      <c r="AK97" s="201">
        <v>0</v>
      </c>
      <c r="AL97" s="201">
        <v>0</v>
      </c>
      <c r="AM97" s="201">
        <v>392.6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3.2</v>
      </c>
      <c r="BA97" s="201">
        <v>0.77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91.77</v>
      </c>
      <c r="E98" s="201">
        <v>0</v>
      </c>
      <c r="F98" s="201">
        <v>0</v>
      </c>
      <c r="G98" s="201">
        <v>110.86</v>
      </c>
      <c r="H98" s="201">
        <v>0</v>
      </c>
      <c r="I98" s="201">
        <v>0</v>
      </c>
      <c r="J98" s="201">
        <v>150.72</v>
      </c>
      <c r="K98" s="201">
        <v>495.35</v>
      </c>
      <c r="L98" s="201">
        <v>16.170000000000002</v>
      </c>
      <c r="M98" s="201">
        <v>64.03</v>
      </c>
      <c r="N98" s="201">
        <v>53.05</v>
      </c>
      <c r="O98" s="201">
        <v>74.150000000000006</v>
      </c>
      <c r="P98" s="201">
        <v>31.44</v>
      </c>
      <c r="Q98" s="201">
        <v>9.64</v>
      </c>
      <c r="R98" s="201">
        <v>9.59</v>
      </c>
      <c r="S98" s="201">
        <v>11.79</v>
      </c>
      <c r="T98" s="201">
        <v>1.42</v>
      </c>
      <c r="U98" s="201">
        <v>59.4</v>
      </c>
      <c r="V98" s="201">
        <v>5.97</v>
      </c>
      <c r="W98" s="201">
        <v>19.72</v>
      </c>
      <c r="X98" s="201">
        <v>63.01</v>
      </c>
      <c r="Y98" s="201">
        <v>0</v>
      </c>
      <c r="Z98">
        <v>0</v>
      </c>
      <c r="AA98" s="201">
        <v>12.84</v>
      </c>
      <c r="AB98" s="201">
        <v>0</v>
      </c>
      <c r="AC98" s="201">
        <v>0</v>
      </c>
      <c r="AD98" s="201">
        <v>0</v>
      </c>
      <c r="AE98" s="201">
        <v>44.12</v>
      </c>
      <c r="AF98" s="201">
        <v>0</v>
      </c>
      <c r="AG98" s="201">
        <v>0</v>
      </c>
      <c r="AH98" s="201">
        <v>0</v>
      </c>
      <c r="AI98" s="201">
        <v>133.61000000000001</v>
      </c>
      <c r="AJ98" s="201">
        <v>0</v>
      </c>
      <c r="AK98" s="201">
        <v>0</v>
      </c>
      <c r="AL98" s="201">
        <v>0</v>
      </c>
      <c r="AM98" s="201">
        <v>392.6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3.2</v>
      </c>
      <c r="BA98" s="201">
        <v>0.8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0.21627249999999998</v>
      </c>
      <c r="E99">
        <f t="shared" si="0"/>
        <v>0</v>
      </c>
      <c r="F99">
        <f t="shared" si="0"/>
        <v>0</v>
      </c>
      <c r="G99">
        <f t="shared" si="0"/>
        <v>0.23569000000000001</v>
      </c>
      <c r="H99">
        <f t="shared" si="0"/>
        <v>0</v>
      </c>
      <c r="I99">
        <f t="shared" si="0"/>
        <v>0</v>
      </c>
      <c r="J99">
        <f t="shared" si="0"/>
        <v>0.20693500000000001</v>
      </c>
      <c r="K99">
        <f t="shared" si="0"/>
        <v>9.2924224999999989</v>
      </c>
      <c r="L99">
        <f t="shared" si="0"/>
        <v>0.34430000000000005</v>
      </c>
      <c r="M99">
        <f t="shared" si="0"/>
        <v>1.3517849999999989</v>
      </c>
      <c r="N99">
        <f t="shared" si="0"/>
        <v>1.2133225000000023</v>
      </c>
      <c r="O99">
        <f t="shared" si="0"/>
        <v>1.7122724999999979</v>
      </c>
      <c r="P99">
        <f t="shared" si="0"/>
        <v>0.75040500000000132</v>
      </c>
      <c r="Q99">
        <f t="shared" si="0"/>
        <v>0.19391499999999981</v>
      </c>
      <c r="R99">
        <f t="shared" si="0"/>
        <v>0.19801250000000006</v>
      </c>
      <c r="S99">
        <f t="shared" si="0"/>
        <v>0.23732999999999974</v>
      </c>
      <c r="T99">
        <f t="shared" si="0"/>
        <v>2.8960000000000031E-2</v>
      </c>
      <c r="U99">
        <f t="shared" si="0"/>
        <v>1.4100549999999978</v>
      </c>
      <c r="V99">
        <f t="shared" si="0"/>
        <v>0.15076500000000029</v>
      </c>
      <c r="W99">
        <f t="shared" si="0"/>
        <v>0.43469000000000041</v>
      </c>
      <c r="X99">
        <f t="shared" si="0"/>
        <v>1.3911300000000026</v>
      </c>
      <c r="Y99">
        <f t="shared" si="0"/>
        <v>0</v>
      </c>
      <c r="Z99">
        <f t="shared" si="0"/>
        <v>0</v>
      </c>
      <c r="AA99">
        <f t="shared" si="0"/>
        <v>0.3243999999999998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1.023719999999998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3.1108875000000014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4.7022099999999982</v>
      </c>
      <c r="AN99">
        <f t="shared" si="0"/>
        <v>0</v>
      </c>
      <c r="AO99">
        <f t="shared" si="0"/>
        <v>0</v>
      </c>
      <c r="AP99">
        <f t="shared" si="0"/>
        <v>2.4050050000000001</v>
      </c>
      <c r="AQ99">
        <f t="shared" ref="AQ99:AT99" si="1">SUM(AQ3:AQ98)/4000</f>
        <v>0.72325999999999935</v>
      </c>
      <c r="AR99">
        <f t="shared" si="1"/>
        <v>0.46092999999999995</v>
      </c>
      <c r="AS99">
        <f t="shared" si="1"/>
        <v>0.15570499999999993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3.1857499999999997E-2</v>
      </c>
      <c r="BA99">
        <f t="shared" si="2"/>
        <v>3.0565000000000009E-2</v>
      </c>
      <c r="BB99">
        <f t="shared" si="2"/>
        <v>5.9512500000000114E-2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158.77000000000001</v>
      </c>
      <c r="L3" s="201">
        <v>63.23</v>
      </c>
      <c r="M3" s="201">
        <v>0</v>
      </c>
      <c r="N3" s="201">
        <v>29.18</v>
      </c>
      <c r="O3" s="201">
        <v>49</v>
      </c>
      <c r="P3" s="201">
        <v>66.98</v>
      </c>
      <c r="Q3" s="201">
        <v>5.36</v>
      </c>
      <c r="R3" s="201">
        <v>5.2</v>
      </c>
      <c r="S3" s="201">
        <v>6.49</v>
      </c>
      <c r="T3" s="201">
        <v>0</v>
      </c>
      <c r="U3" s="201">
        <v>280.43</v>
      </c>
      <c r="V3" s="201">
        <v>5.0999999999999996</v>
      </c>
      <c r="W3" s="201">
        <v>11.41</v>
      </c>
      <c r="X3" s="201">
        <v>36.44</v>
      </c>
      <c r="Y3" s="201">
        <v>0</v>
      </c>
      <c r="Z3">
        <v>0</v>
      </c>
      <c r="AA3" s="201">
        <v>8.08</v>
      </c>
      <c r="AB3" s="201">
        <v>0</v>
      </c>
      <c r="AC3" s="201">
        <v>0</v>
      </c>
      <c r="AD3" s="201">
        <v>0</v>
      </c>
      <c r="AE3" s="201">
        <v>22.13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158.77000000000001</v>
      </c>
      <c r="L4" s="201">
        <v>63.23</v>
      </c>
      <c r="M4" s="201">
        <v>0</v>
      </c>
      <c r="N4" s="201">
        <v>29.18</v>
      </c>
      <c r="O4" s="201">
        <v>49</v>
      </c>
      <c r="P4" s="201">
        <v>66.98</v>
      </c>
      <c r="Q4" s="201">
        <v>5.36</v>
      </c>
      <c r="R4" s="201">
        <v>5.2</v>
      </c>
      <c r="S4" s="201">
        <v>6.49</v>
      </c>
      <c r="T4" s="201">
        <v>0</v>
      </c>
      <c r="U4" s="201">
        <v>280.43</v>
      </c>
      <c r="V4" s="201">
        <v>5.1100000000000003</v>
      </c>
      <c r="W4" s="201">
        <v>11.41</v>
      </c>
      <c r="X4" s="201">
        <v>36.44</v>
      </c>
      <c r="Y4" s="201">
        <v>0</v>
      </c>
      <c r="Z4">
        <v>0</v>
      </c>
      <c r="AA4" s="201">
        <v>8.08</v>
      </c>
      <c r="AB4" s="201">
        <v>0</v>
      </c>
      <c r="AC4" s="201">
        <v>0</v>
      </c>
      <c r="AD4" s="201">
        <v>0</v>
      </c>
      <c r="AE4" s="201">
        <v>22.13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158.77000000000001</v>
      </c>
      <c r="L5" s="201">
        <v>63.23</v>
      </c>
      <c r="M5" s="201">
        <v>0</v>
      </c>
      <c r="N5" s="201">
        <v>29.18</v>
      </c>
      <c r="O5" s="201">
        <v>49</v>
      </c>
      <c r="P5" s="201">
        <v>66.98</v>
      </c>
      <c r="Q5" s="201">
        <v>5.36</v>
      </c>
      <c r="R5" s="201">
        <v>5.2</v>
      </c>
      <c r="S5" s="201">
        <v>6.49</v>
      </c>
      <c r="T5" s="201">
        <v>0</v>
      </c>
      <c r="U5" s="201">
        <v>280.43</v>
      </c>
      <c r="V5" s="201">
        <v>5.1100000000000003</v>
      </c>
      <c r="W5" s="201">
        <v>11.41</v>
      </c>
      <c r="X5" s="201">
        <v>36.44</v>
      </c>
      <c r="Y5" s="201">
        <v>0</v>
      </c>
      <c r="Z5">
        <v>0</v>
      </c>
      <c r="AA5" s="201">
        <v>8.08</v>
      </c>
      <c r="AB5" s="201">
        <v>0</v>
      </c>
      <c r="AC5" s="201">
        <v>0</v>
      </c>
      <c r="AD5" s="201">
        <v>0</v>
      </c>
      <c r="AE5" s="201">
        <v>22.13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158.77000000000001</v>
      </c>
      <c r="L6" s="201">
        <v>63.23</v>
      </c>
      <c r="M6" s="201">
        <v>0</v>
      </c>
      <c r="N6" s="201">
        <v>29.18</v>
      </c>
      <c r="O6" s="201">
        <v>49</v>
      </c>
      <c r="P6" s="201">
        <v>66.98</v>
      </c>
      <c r="Q6" s="201">
        <v>5.36</v>
      </c>
      <c r="R6" s="201">
        <v>5.2</v>
      </c>
      <c r="S6" s="201">
        <v>6.49</v>
      </c>
      <c r="T6" s="201">
        <v>0</v>
      </c>
      <c r="U6" s="201">
        <v>280.43</v>
      </c>
      <c r="V6" s="201">
        <v>5.1100000000000003</v>
      </c>
      <c r="W6" s="201">
        <v>11.41</v>
      </c>
      <c r="X6" s="201">
        <v>36.44</v>
      </c>
      <c r="Y6" s="201">
        <v>0</v>
      </c>
      <c r="Z6">
        <v>0</v>
      </c>
      <c r="AA6" s="201">
        <v>8.08</v>
      </c>
      <c r="AB6" s="201">
        <v>0</v>
      </c>
      <c r="AC6" s="201">
        <v>0</v>
      </c>
      <c r="AD6" s="201">
        <v>0</v>
      </c>
      <c r="AE6" s="201">
        <v>22.13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13.26</v>
      </c>
      <c r="E7" s="201">
        <v>0</v>
      </c>
      <c r="F7" s="201">
        <v>0</v>
      </c>
      <c r="G7" s="201">
        <v>1.58</v>
      </c>
      <c r="H7" s="201">
        <v>0</v>
      </c>
      <c r="I7" s="201">
        <v>0</v>
      </c>
      <c r="J7" s="201">
        <v>0</v>
      </c>
      <c r="K7" s="201">
        <v>158.77000000000001</v>
      </c>
      <c r="L7" s="201">
        <v>63.23</v>
      </c>
      <c r="M7" s="201">
        <v>0</v>
      </c>
      <c r="N7" s="201">
        <v>29.18</v>
      </c>
      <c r="O7" s="201">
        <v>49</v>
      </c>
      <c r="P7" s="201">
        <v>66.98</v>
      </c>
      <c r="Q7" s="201">
        <v>5.36</v>
      </c>
      <c r="R7" s="201">
        <v>5.2</v>
      </c>
      <c r="S7" s="201">
        <v>6.49</v>
      </c>
      <c r="T7" s="201">
        <v>0</v>
      </c>
      <c r="U7" s="201">
        <v>280.43</v>
      </c>
      <c r="V7" s="201">
        <v>5.1100000000000003</v>
      </c>
      <c r="W7" s="201">
        <v>11.41</v>
      </c>
      <c r="X7" s="201">
        <v>36.44</v>
      </c>
      <c r="Y7" s="201">
        <v>0</v>
      </c>
      <c r="Z7">
        <v>0</v>
      </c>
      <c r="AA7" s="201">
        <v>8.08</v>
      </c>
      <c r="AB7" s="201">
        <v>0</v>
      </c>
      <c r="AC7" s="201">
        <v>0</v>
      </c>
      <c r="AD7" s="201">
        <v>0</v>
      </c>
      <c r="AE7" s="201">
        <v>22.13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5.72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158.77000000000001</v>
      </c>
      <c r="L8" s="201">
        <v>63.23</v>
      </c>
      <c r="M8" s="201">
        <v>0</v>
      </c>
      <c r="N8" s="201">
        <v>29.18</v>
      </c>
      <c r="O8" s="201">
        <v>49</v>
      </c>
      <c r="P8" s="201">
        <v>66.98</v>
      </c>
      <c r="Q8" s="201">
        <v>5.36</v>
      </c>
      <c r="R8" s="201">
        <v>5.2</v>
      </c>
      <c r="S8" s="201">
        <v>6.49</v>
      </c>
      <c r="T8" s="201">
        <v>0</v>
      </c>
      <c r="U8" s="201">
        <v>280.43</v>
      </c>
      <c r="V8" s="201">
        <v>5.1100000000000003</v>
      </c>
      <c r="W8" s="201">
        <v>11.41</v>
      </c>
      <c r="X8" s="201">
        <v>36.44</v>
      </c>
      <c r="Y8" s="201">
        <v>0</v>
      </c>
      <c r="Z8">
        <v>0</v>
      </c>
      <c r="AA8" s="201">
        <v>8.35</v>
      </c>
      <c r="AB8" s="201">
        <v>0</v>
      </c>
      <c r="AC8" s="201">
        <v>0</v>
      </c>
      <c r="AD8" s="201">
        <v>0</v>
      </c>
      <c r="AE8" s="201">
        <v>22.13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0.19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158.77000000000001</v>
      </c>
      <c r="L9" s="201">
        <v>63.23</v>
      </c>
      <c r="M9" s="201">
        <v>0</v>
      </c>
      <c r="N9" s="201">
        <v>29.18</v>
      </c>
      <c r="O9" s="201">
        <v>49</v>
      </c>
      <c r="P9" s="201">
        <v>66.98</v>
      </c>
      <c r="Q9" s="201">
        <v>5.36</v>
      </c>
      <c r="R9" s="201">
        <v>5.2</v>
      </c>
      <c r="S9" s="201">
        <v>6.49</v>
      </c>
      <c r="T9" s="201">
        <v>0</v>
      </c>
      <c r="U9" s="201">
        <v>280.43</v>
      </c>
      <c r="V9" s="201">
        <v>5.1100000000000003</v>
      </c>
      <c r="W9" s="201">
        <v>11.41</v>
      </c>
      <c r="X9" s="201">
        <v>36.44</v>
      </c>
      <c r="Y9" s="201">
        <v>0</v>
      </c>
      <c r="Z9">
        <v>0</v>
      </c>
      <c r="AA9" s="201">
        <v>8.35</v>
      </c>
      <c r="AB9" s="201">
        <v>0</v>
      </c>
      <c r="AC9" s="201">
        <v>0</v>
      </c>
      <c r="AD9" s="201">
        <v>0</v>
      </c>
      <c r="AE9" s="201">
        <v>22.44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158.77000000000001</v>
      </c>
      <c r="L10" s="201">
        <v>63.23</v>
      </c>
      <c r="M10" s="201">
        <v>0</v>
      </c>
      <c r="N10" s="201">
        <v>29.18</v>
      </c>
      <c r="O10" s="201">
        <v>49</v>
      </c>
      <c r="P10" s="201">
        <v>66.98</v>
      </c>
      <c r="Q10" s="201">
        <v>5.36</v>
      </c>
      <c r="R10" s="201">
        <v>5.2</v>
      </c>
      <c r="S10" s="201">
        <v>6.49</v>
      </c>
      <c r="T10" s="201">
        <v>0</v>
      </c>
      <c r="U10" s="201">
        <v>280.43</v>
      </c>
      <c r="V10" s="201">
        <v>5.1100000000000003</v>
      </c>
      <c r="W10" s="201">
        <v>11.41</v>
      </c>
      <c r="X10" s="201">
        <v>36.44</v>
      </c>
      <c r="Y10" s="201">
        <v>0</v>
      </c>
      <c r="Z10">
        <v>0</v>
      </c>
      <c r="AA10" s="201">
        <v>8.35</v>
      </c>
      <c r="AB10" s="201">
        <v>0</v>
      </c>
      <c r="AC10" s="201">
        <v>0</v>
      </c>
      <c r="AD10" s="201">
        <v>0</v>
      </c>
      <c r="AE10" s="201">
        <v>22.44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89.78</v>
      </c>
      <c r="L11" s="201">
        <v>63.26</v>
      </c>
      <c r="M11" s="201">
        <v>0</v>
      </c>
      <c r="N11" s="201">
        <v>29.18</v>
      </c>
      <c r="O11" s="201">
        <v>49</v>
      </c>
      <c r="P11" s="201">
        <v>66.98</v>
      </c>
      <c r="Q11" s="201">
        <v>5.36</v>
      </c>
      <c r="R11" s="201">
        <v>5.2</v>
      </c>
      <c r="S11" s="201">
        <v>6.49</v>
      </c>
      <c r="T11" s="201">
        <v>0</v>
      </c>
      <c r="U11" s="201">
        <v>280.43</v>
      </c>
      <c r="V11" s="201">
        <v>5.1100000000000003</v>
      </c>
      <c r="W11" s="201">
        <v>11.41</v>
      </c>
      <c r="X11" s="201">
        <v>36.44</v>
      </c>
      <c r="Y11" s="201">
        <v>0</v>
      </c>
      <c r="Z11">
        <v>0</v>
      </c>
      <c r="AA11" s="201">
        <v>8.35</v>
      </c>
      <c r="AB11" s="201">
        <v>0</v>
      </c>
      <c r="AC11" s="201">
        <v>0</v>
      </c>
      <c r="AD11" s="201">
        <v>0</v>
      </c>
      <c r="AE11" s="201">
        <v>22.44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87.07</v>
      </c>
      <c r="L12" s="201">
        <v>63.26</v>
      </c>
      <c r="M12" s="201">
        <v>0</v>
      </c>
      <c r="N12" s="201">
        <v>29.18</v>
      </c>
      <c r="O12" s="201">
        <v>49</v>
      </c>
      <c r="P12" s="201">
        <v>66.98</v>
      </c>
      <c r="Q12" s="201">
        <v>5.36</v>
      </c>
      <c r="R12" s="201">
        <v>5.2</v>
      </c>
      <c r="S12" s="201">
        <v>6.49</v>
      </c>
      <c r="T12" s="201">
        <v>0</v>
      </c>
      <c r="U12" s="201">
        <v>280.43</v>
      </c>
      <c r="V12" s="201">
        <v>5.1100000000000003</v>
      </c>
      <c r="W12" s="201">
        <v>11.41</v>
      </c>
      <c r="X12" s="201">
        <v>36.44</v>
      </c>
      <c r="Y12" s="201">
        <v>0</v>
      </c>
      <c r="Z12">
        <v>0</v>
      </c>
      <c r="AA12" s="201">
        <v>8.08</v>
      </c>
      <c r="AB12" s="201">
        <v>0</v>
      </c>
      <c r="AC12" s="201">
        <v>0</v>
      </c>
      <c r="AD12" s="201">
        <v>0</v>
      </c>
      <c r="AE12" s="201">
        <v>22.44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87.07</v>
      </c>
      <c r="L13" s="201">
        <v>61.42</v>
      </c>
      <c r="M13" s="201">
        <v>0</v>
      </c>
      <c r="N13" s="201">
        <v>29.18</v>
      </c>
      <c r="O13" s="201">
        <v>49</v>
      </c>
      <c r="P13" s="201">
        <v>66.98</v>
      </c>
      <c r="Q13" s="201">
        <v>5.36</v>
      </c>
      <c r="R13" s="201">
        <v>5.2</v>
      </c>
      <c r="S13" s="201">
        <v>6.49</v>
      </c>
      <c r="T13" s="201">
        <v>0</v>
      </c>
      <c r="U13" s="201">
        <v>280.43</v>
      </c>
      <c r="V13" s="201">
        <v>5.1100000000000003</v>
      </c>
      <c r="W13" s="201">
        <v>11.41</v>
      </c>
      <c r="X13" s="201">
        <v>36.44</v>
      </c>
      <c r="Y13" s="201">
        <v>0</v>
      </c>
      <c r="Z13">
        <v>0</v>
      </c>
      <c r="AA13" s="201">
        <v>8.08</v>
      </c>
      <c r="AB13" s="201">
        <v>0</v>
      </c>
      <c r="AC13" s="201">
        <v>0</v>
      </c>
      <c r="AD13" s="201">
        <v>0</v>
      </c>
      <c r="AE13" s="201">
        <v>22.44</v>
      </c>
      <c r="AF13" s="201">
        <v>0</v>
      </c>
      <c r="AG13" s="201">
        <v>0</v>
      </c>
      <c r="AH13" s="201">
        <v>0</v>
      </c>
      <c r="AI13" s="201">
        <v>47.46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68.61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87.07</v>
      </c>
      <c r="L14" s="201">
        <v>65.36</v>
      </c>
      <c r="M14" s="201">
        <v>0</v>
      </c>
      <c r="N14" s="201">
        <v>29.18</v>
      </c>
      <c r="O14" s="201">
        <v>49</v>
      </c>
      <c r="P14" s="201">
        <v>66.98</v>
      </c>
      <c r="Q14" s="201">
        <v>5.36</v>
      </c>
      <c r="R14" s="201">
        <v>5.2</v>
      </c>
      <c r="S14" s="201">
        <v>6.49</v>
      </c>
      <c r="T14" s="201">
        <v>0</v>
      </c>
      <c r="U14" s="201">
        <v>280.43</v>
      </c>
      <c r="V14" s="201">
        <v>5.1100000000000003</v>
      </c>
      <c r="W14" s="201">
        <v>11.41</v>
      </c>
      <c r="X14" s="201">
        <v>36.44</v>
      </c>
      <c r="Y14" s="201">
        <v>0</v>
      </c>
      <c r="Z14">
        <v>0</v>
      </c>
      <c r="AA14" s="201">
        <v>8.08</v>
      </c>
      <c r="AB14" s="201">
        <v>0</v>
      </c>
      <c r="AC14" s="201">
        <v>0</v>
      </c>
      <c r="AD14" s="201">
        <v>0</v>
      </c>
      <c r="AE14" s="201">
        <v>22.44</v>
      </c>
      <c r="AF14" s="201">
        <v>0</v>
      </c>
      <c r="AG14" s="201">
        <v>0</v>
      </c>
      <c r="AH14" s="201">
        <v>0</v>
      </c>
      <c r="AI14" s="201">
        <v>47.46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68.61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87.07</v>
      </c>
      <c r="L15" s="201">
        <v>60.4</v>
      </c>
      <c r="M15" s="201">
        <v>0</v>
      </c>
      <c r="N15" s="201">
        <v>29.18</v>
      </c>
      <c r="O15" s="201">
        <v>49</v>
      </c>
      <c r="P15" s="201">
        <v>66.98</v>
      </c>
      <c r="Q15" s="201">
        <v>5.36</v>
      </c>
      <c r="R15" s="201">
        <v>5.21</v>
      </c>
      <c r="S15" s="201">
        <v>6.49</v>
      </c>
      <c r="T15" s="201">
        <v>0</v>
      </c>
      <c r="U15" s="201">
        <v>275.11</v>
      </c>
      <c r="V15" s="201">
        <v>5.1100000000000003</v>
      </c>
      <c r="W15" s="201">
        <v>11.41</v>
      </c>
      <c r="X15" s="201">
        <v>36.44</v>
      </c>
      <c r="Y15" s="201">
        <v>0</v>
      </c>
      <c r="Z15">
        <v>0</v>
      </c>
      <c r="AA15" s="201">
        <v>8.08</v>
      </c>
      <c r="AB15" s="201">
        <v>0</v>
      </c>
      <c r="AC15" s="201">
        <v>0</v>
      </c>
      <c r="AD15" s="201">
        <v>0</v>
      </c>
      <c r="AE15" s="201">
        <v>22.44</v>
      </c>
      <c r="AF15" s="201">
        <v>0</v>
      </c>
      <c r="AG15" s="201">
        <v>0</v>
      </c>
      <c r="AH15" s="201">
        <v>0</v>
      </c>
      <c r="AI15" s="201">
        <v>47.46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67.86</v>
      </c>
      <c r="AQ15" s="201">
        <v>22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87.6</v>
      </c>
      <c r="L16" s="201">
        <v>63.87</v>
      </c>
      <c r="M16" s="201">
        <v>0</v>
      </c>
      <c r="N16" s="201">
        <v>29.18</v>
      </c>
      <c r="O16" s="201">
        <v>49</v>
      </c>
      <c r="P16" s="201">
        <v>66.98</v>
      </c>
      <c r="Q16" s="201">
        <v>5.36</v>
      </c>
      <c r="R16" s="201">
        <v>5.21</v>
      </c>
      <c r="S16" s="201">
        <v>6.49</v>
      </c>
      <c r="T16" s="201">
        <v>0</v>
      </c>
      <c r="U16" s="201">
        <v>275.11</v>
      </c>
      <c r="V16" s="201">
        <v>5.1100000000000003</v>
      </c>
      <c r="W16" s="201">
        <v>11.41</v>
      </c>
      <c r="X16" s="201">
        <v>36.44</v>
      </c>
      <c r="Y16" s="201">
        <v>0</v>
      </c>
      <c r="Z16">
        <v>0</v>
      </c>
      <c r="AA16" s="201">
        <v>8.08</v>
      </c>
      <c r="AB16" s="201">
        <v>0</v>
      </c>
      <c r="AC16" s="201">
        <v>0</v>
      </c>
      <c r="AD16" s="201">
        <v>0</v>
      </c>
      <c r="AE16" s="201">
        <v>22.44</v>
      </c>
      <c r="AF16" s="201">
        <v>0</v>
      </c>
      <c r="AG16" s="201">
        <v>0</v>
      </c>
      <c r="AH16" s="201">
        <v>0</v>
      </c>
      <c r="AI16" s="201">
        <v>47.46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67.86</v>
      </c>
      <c r="AQ16" s="201">
        <v>22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87.07</v>
      </c>
      <c r="L17" s="201">
        <v>65.36</v>
      </c>
      <c r="M17" s="201">
        <v>0</v>
      </c>
      <c r="N17" s="201">
        <v>29.18</v>
      </c>
      <c r="O17" s="201">
        <v>49</v>
      </c>
      <c r="P17" s="201">
        <v>66.98</v>
      </c>
      <c r="Q17" s="201">
        <v>5.36</v>
      </c>
      <c r="R17" s="201">
        <v>5.21</v>
      </c>
      <c r="S17" s="201">
        <v>6.49</v>
      </c>
      <c r="T17" s="201">
        <v>0</v>
      </c>
      <c r="U17" s="201">
        <v>275.11</v>
      </c>
      <c r="V17" s="201">
        <v>5.1100000000000003</v>
      </c>
      <c r="W17" s="201">
        <v>11.41</v>
      </c>
      <c r="X17" s="201">
        <v>36.44</v>
      </c>
      <c r="Y17" s="201">
        <v>0</v>
      </c>
      <c r="Z17">
        <v>0</v>
      </c>
      <c r="AA17" s="201">
        <v>8.08</v>
      </c>
      <c r="AB17" s="201">
        <v>0</v>
      </c>
      <c r="AC17" s="201">
        <v>0</v>
      </c>
      <c r="AD17" s="201">
        <v>0</v>
      </c>
      <c r="AE17" s="201">
        <v>22.44</v>
      </c>
      <c r="AF17" s="201">
        <v>0</v>
      </c>
      <c r="AG17" s="201">
        <v>0</v>
      </c>
      <c r="AH17" s="201">
        <v>0</v>
      </c>
      <c r="AI17" s="201">
        <v>47.46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68.61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87.07</v>
      </c>
      <c r="L18" s="201">
        <v>65.36</v>
      </c>
      <c r="M18" s="201">
        <v>0</v>
      </c>
      <c r="N18" s="201">
        <v>29.18</v>
      </c>
      <c r="O18" s="201">
        <v>49</v>
      </c>
      <c r="P18" s="201">
        <v>66.98</v>
      </c>
      <c r="Q18" s="201">
        <v>5.36</v>
      </c>
      <c r="R18" s="201">
        <v>5.21</v>
      </c>
      <c r="S18" s="201">
        <v>6.49</v>
      </c>
      <c r="T18" s="201">
        <v>0</v>
      </c>
      <c r="U18" s="201">
        <v>275.11</v>
      </c>
      <c r="V18" s="201">
        <v>5.1100000000000003</v>
      </c>
      <c r="W18" s="201">
        <v>11.41</v>
      </c>
      <c r="X18" s="201">
        <v>36.44</v>
      </c>
      <c r="Y18" s="201">
        <v>0</v>
      </c>
      <c r="Z18">
        <v>0</v>
      </c>
      <c r="AA18" s="201">
        <v>8.08</v>
      </c>
      <c r="AB18" s="201">
        <v>0</v>
      </c>
      <c r="AC18" s="201">
        <v>0</v>
      </c>
      <c r="AD18" s="201">
        <v>0</v>
      </c>
      <c r="AE18" s="201">
        <v>22.44</v>
      </c>
      <c r="AF18" s="201">
        <v>0</v>
      </c>
      <c r="AG18" s="201">
        <v>0</v>
      </c>
      <c r="AH18" s="201">
        <v>0</v>
      </c>
      <c r="AI18" s="201">
        <v>47.46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68.61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87.07</v>
      </c>
      <c r="L19" s="201">
        <v>65.36</v>
      </c>
      <c r="M19" s="201">
        <v>0</v>
      </c>
      <c r="N19" s="201">
        <v>29.18</v>
      </c>
      <c r="O19" s="201">
        <v>49</v>
      </c>
      <c r="P19" s="201">
        <v>66.98</v>
      </c>
      <c r="Q19" s="201">
        <v>5.36</v>
      </c>
      <c r="R19" s="201">
        <v>5.21</v>
      </c>
      <c r="S19" s="201">
        <v>6.49</v>
      </c>
      <c r="T19" s="201">
        <v>0</v>
      </c>
      <c r="U19" s="201">
        <v>275.11</v>
      </c>
      <c r="V19" s="201">
        <v>5.1100000000000003</v>
      </c>
      <c r="W19" s="201">
        <v>11.41</v>
      </c>
      <c r="X19" s="201">
        <v>36.44</v>
      </c>
      <c r="Y19" s="201">
        <v>0</v>
      </c>
      <c r="Z19">
        <v>0</v>
      </c>
      <c r="AA19" s="201">
        <v>8.08</v>
      </c>
      <c r="AB19" s="201">
        <v>0</v>
      </c>
      <c r="AC19" s="201">
        <v>0</v>
      </c>
      <c r="AD19" s="201">
        <v>0</v>
      </c>
      <c r="AE19" s="201">
        <v>22.75</v>
      </c>
      <c r="AF19" s="201">
        <v>0</v>
      </c>
      <c r="AG19" s="201">
        <v>0</v>
      </c>
      <c r="AH19" s="201">
        <v>0</v>
      </c>
      <c r="AI19" s="201">
        <v>47.46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68.61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87.07</v>
      </c>
      <c r="L20" s="201">
        <v>65.36</v>
      </c>
      <c r="M20" s="201">
        <v>0</v>
      </c>
      <c r="N20" s="201">
        <v>29.18</v>
      </c>
      <c r="O20" s="201">
        <v>49</v>
      </c>
      <c r="P20" s="201">
        <v>66.98</v>
      </c>
      <c r="Q20" s="201">
        <v>5.36</v>
      </c>
      <c r="R20" s="201">
        <v>5.21</v>
      </c>
      <c r="S20" s="201">
        <v>6.49</v>
      </c>
      <c r="T20" s="201">
        <v>0</v>
      </c>
      <c r="U20" s="201">
        <v>275.11</v>
      </c>
      <c r="V20" s="201">
        <v>5.1100000000000003</v>
      </c>
      <c r="W20" s="201">
        <v>11.41</v>
      </c>
      <c r="X20" s="201">
        <v>36.44</v>
      </c>
      <c r="Y20" s="201">
        <v>0</v>
      </c>
      <c r="Z20">
        <v>0</v>
      </c>
      <c r="AA20" s="201">
        <v>8.08</v>
      </c>
      <c r="AB20" s="201">
        <v>0</v>
      </c>
      <c r="AC20" s="201">
        <v>0</v>
      </c>
      <c r="AD20" s="201">
        <v>0</v>
      </c>
      <c r="AE20" s="201">
        <v>22.75</v>
      </c>
      <c r="AF20" s="201">
        <v>0</v>
      </c>
      <c r="AG20" s="201">
        <v>0</v>
      </c>
      <c r="AH20" s="201">
        <v>0</v>
      </c>
      <c r="AI20" s="201">
        <v>47.46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68.61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87.07</v>
      </c>
      <c r="L21" s="201">
        <v>65.36</v>
      </c>
      <c r="M21" s="201">
        <v>0</v>
      </c>
      <c r="N21" s="201">
        <v>29.18</v>
      </c>
      <c r="O21" s="201">
        <v>49</v>
      </c>
      <c r="P21" s="201">
        <v>66.98</v>
      </c>
      <c r="Q21" s="201">
        <v>5.36</v>
      </c>
      <c r="R21" s="201">
        <v>5.21</v>
      </c>
      <c r="S21" s="201">
        <v>6.49</v>
      </c>
      <c r="T21" s="201">
        <v>0</v>
      </c>
      <c r="U21" s="201">
        <v>275.11</v>
      </c>
      <c r="V21" s="201">
        <v>5.1100000000000003</v>
      </c>
      <c r="W21" s="201">
        <v>11.41</v>
      </c>
      <c r="X21" s="201">
        <v>36.44</v>
      </c>
      <c r="Y21" s="201">
        <v>0</v>
      </c>
      <c r="Z21">
        <v>0</v>
      </c>
      <c r="AA21" s="201">
        <v>8.08</v>
      </c>
      <c r="AB21" s="201">
        <v>0</v>
      </c>
      <c r="AC21" s="201">
        <v>0</v>
      </c>
      <c r="AD21" s="201">
        <v>0</v>
      </c>
      <c r="AE21" s="201">
        <v>22.75</v>
      </c>
      <c r="AF21" s="201">
        <v>0</v>
      </c>
      <c r="AG21" s="201">
        <v>0</v>
      </c>
      <c r="AH21" s="201">
        <v>0</v>
      </c>
      <c r="AI21" s="201">
        <v>45.42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68.61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87.07</v>
      </c>
      <c r="L22" s="201">
        <v>65.36</v>
      </c>
      <c r="M22" s="201">
        <v>0</v>
      </c>
      <c r="N22" s="201">
        <v>29.18</v>
      </c>
      <c r="O22" s="201">
        <v>49</v>
      </c>
      <c r="P22" s="201">
        <v>66.98</v>
      </c>
      <c r="Q22" s="201">
        <v>5.36</v>
      </c>
      <c r="R22" s="201">
        <v>5.21</v>
      </c>
      <c r="S22" s="201">
        <v>6.49</v>
      </c>
      <c r="T22" s="201">
        <v>0</v>
      </c>
      <c r="U22" s="201">
        <v>275.11</v>
      </c>
      <c r="V22" s="201">
        <v>5.1100000000000003</v>
      </c>
      <c r="W22" s="201">
        <v>11.41</v>
      </c>
      <c r="X22" s="201">
        <v>36.44</v>
      </c>
      <c r="Y22" s="201">
        <v>0</v>
      </c>
      <c r="Z22">
        <v>0</v>
      </c>
      <c r="AA22" s="201">
        <v>8.08</v>
      </c>
      <c r="AB22" s="201">
        <v>0</v>
      </c>
      <c r="AC22" s="201">
        <v>0</v>
      </c>
      <c r="AD22" s="201">
        <v>0</v>
      </c>
      <c r="AE22" s="201">
        <v>22.75</v>
      </c>
      <c r="AF22" s="201">
        <v>0</v>
      </c>
      <c r="AG22" s="201">
        <v>0</v>
      </c>
      <c r="AH22" s="201">
        <v>0</v>
      </c>
      <c r="AI22" s="201">
        <v>45.42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68.61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87.07</v>
      </c>
      <c r="L23" s="201">
        <v>65.239999999999995</v>
      </c>
      <c r="M23" s="201">
        <v>0</v>
      </c>
      <c r="N23" s="201">
        <v>29.18</v>
      </c>
      <c r="O23" s="201">
        <v>49</v>
      </c>
      <c r="P23" s="201">
        <v>66.98</v>
      </c>
      <c r="Q23" s="201">
        <v>5.36</v>
      </c>
      <c r="R23" s="201">
        <v>5.2</v>
      </c>
      <c r="S23" s="201">
        <v>6.49</v>
      </c>
      <c r="T23" s="201">
        <v>0</v>
      </c>
      <c r="U23" s="201">
        <v>275.11</v>
      </c>
      <c r="V23" s="201">
        <v>3.57</v>
      </c>
      <c r="W23" s="201">
        <v>11.41</v>
      </c>
      <c r="X23" s="201">
        <v>36.44</v>
      </c>
      <c r="Y23" s="201">
        <v>0</v>
      </c>
      <c r="Z23">
        <v>0</v>
      </c>
      <c r="AA23" s="201">
        <v>8.08</v>
      </c>
      <c r="AB23" s="201">
        <v>0</v>
      </c>
      <c r="AC23" s="201">
        <v>0</v>
      </c>
      <c r="AD23" s="201">
        <v>0</v>
      </c>
      <c r="AE23" s="201">
        <v>23.38</v>
      </c>
      <c r="AF23" s="201">
        <v>0</v>
      </c>
      <c r="AG23" s="201">
        <v>0</v>
      </c>
      <c r="AH23" s="201">
        <v>0</v>
      </c>
      <c r="AI23" s="201">
        <v>45.42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68.61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87.07</v>
      </c>
      <c r="L24" s="201">
        <v>55.74</v>
      </c>
      <c r="M24" s="201">
        <v>0</v>
      </c>
      <c r="N24" s="201">
        <v>29.18</v>
      </c>
      <c r="O24" s="201">
        <v>49</v>
      </c>
      <c r="P24" s="201">
        <v>66.98</v>
      </c>
      <c r="Q24" s="201">
        <v>4.92</v>
      </c>
      <c r="R24" s="201">
        <v>5.18</v>
      </c>
      <c r="S24" s="201">
        <v>6.49</v>
      </c>
      <c r="T24" s="201">
        <v>0</v>
      </c>
      <c r="U24" s="201">
        <v>275.11</v>
      </c>
      <c r="V24" s="201">
        <v>3.45</v>
      </c>
      <c r="W24" s="201">
        <v>11.41</v>
      </c>
      <c r="X24" s="201">
        <v>36.44</v>
      </c>
      <c r="Y24" s="201">
        <v>0</v>
      </c>
      <c r="Z24">
        <v>0</v>
      </c>
      <c r="AA24" s="201">
        <v>8.08</v>
      </c>
      <c r="AB24" s="201">
        <v>0</v>
      </c>
      <c r="AC24" s="201">
        <v>0</v>
      </c>
      <c r="AD24" s="201">
        <v>0</v>
      </c>
      <c r="AE24" s="201">
        <v>23.38</v>
      </c>
      <c r="AF24" s="201">
        <v>0</v>
      </c>
      <c r="AG24" s="201">
        <v>0</v>
      </c>
      <c r="AH24" s="201">
        <v>0</v>
      </c>
      <c r="AI24" s="201">
        <v>45.42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68.61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87.07</v>
      </c>
      <c r="L25" s="201">
        <v>61.01</v>
      </c>
      <c r="M25" s="201">
        <v>0</v>
      </c>
      <c r="N25" s="201">
        <v>29.18</v>
      </c>
      <c r="O25" s="201">
        <v>49</v>
      </c>
      <c r="P25" s="201">
        <v>66.98</v>
      </c>
      <c r="Q25" s="201">
        <v>5.36</v>
      </c>
      <c r="R25" s="201">
        <v>5.21</v>
      </c>
      <c r="S25" s="201">
        <v>6.49</v>
      </c>
      <c r="T25" s="201">
        <v>0</v>
      </c>
      <c r="U25" s="201">
        <v>275.11</v>
      </c>
      <c r="V25" s="201">
        <v>3.45</v>
      </c>
      <c r="W25" s="201">
        <v>11.41</v>
      </c>
      <c r="X25" s="201">
        <v>36.44</v>
      </c>
      <c r="Y25" s="201">
        <v>0</v>
      </c>
      <c r="Z25">
        <v>0</v>
      </c>
      <c r="AA25" s="201">
        <v>8.08</v>
      </c>
      <c r="AB25" s="201">
        <v>0</v>
      </c>
      <c r="AC25" s="201">
        <v>0</v>
      </c>
      <c r="AD25" s="201">
        <v>0</v>
      </c>
      <c r="AE25" s="201">
        <v>23.38</v>
      </c>
      <c r="AF25" s="201">
        <v>0</v>
      </c>
      <c r="AG25" s="201">
        <v>0</v>
      </c>
      <c r="AH25" s="201">
        <v>0</v>
      </c>
      <c r="AI25" s="201">
        <v>45.42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68.61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87.07</v>
      </c>
      <c r="L26" s="201">
        <v>61.01</v>
      </c>
      <c r="M26" s="201">
        <v>0</v>
      </c>
      <c r="N26" s="201">
        <v>29.18</v>
      </c>
      <c r="O26" s="201">
        <v>49</v>
      </c>
      <c r="P26" s="201">
        <v>66.98</v>
      </c>
      <c r="Q26" s="201">
        <v>5.36</v>
      </c>
      <c r="R26" s="201">
        <v>5.21</v>
      </c>
      <c r="S26" s="201">
        <v>6.49</v>
      </c>
      <c r="T26" s="201">
        <v>0</v>
      </c>
      <c r="U26" s="201">
        <v>275.11</v>
      </c>
      <c r="V26" s="201">
        <v>3.45</v>
      </c>
      <c r="W26" s="201">
        <v>11.41</v>
      </c>
      <c r="X26" s="201">
        <v>36.44</v>
      </c>
      <c r="Y26" s="201">
        <v>0</v>
      </c>
      <c r="Z26">
        <v>0</v>
      </c>
      <c r="AA26" s="201">
        <v>8.08</v>
      </c>
      <c r="AB26" s="201">
        <v>0</v>
      </c>
      <c r="AC26" s="201">
        <v>0</v>
      </c>
      <c r="AD26" s="201">
        <v>0</v>
      </c>
      <c r="AE26" s="201">
        <v>23.38</v>
      </c>
      <c r="AF26" s="201">
        <v>0</v>
      </c>
      <c r="AG26" s="201">
        <v>0</v>
      </c>
      <c r="AH26" s="201">
        <v>0</v>
      </c>
      <c r="AI26" s="201">
        <v>45.42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68.61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87.07</v>
      </c>
      <c r="L27" s="201">
        <v>63.23</v>
      </c>
      <c r="M27" s="201">
        <v>0</v>
      </c>
      <c r="N27" s="201">
        <v>29.18</v>
      </c>
      <c r="O27" s="201">
        <v>49</v>
      </c>
      <c r="P27" s="201">
        <v>66.98</v>
      </c>
      <c r="Q27" s="201">
        <v>5.36</v>
      </c>
      <c r="R27" s="201">
        <v>5.21</v>
      </c>
      <c r="S27" s="201">
        <v>6.49</v>
      </c>
      <c r="T27" s="201">
        <v>0</v>
      </c>
      <c r="U27" s="201">
        <v>275.11</v>
      </c>
      <c r="V27" s="201">
        <v>3.45</v>
      </c>
      <c r="W27" s="201">
        <v>11.41</v>
      </c>
      <c r="X27" s="201">
        <v>36.44</v>
      </c>
      <c r="Y27" s="201">
        <v>0</v>
      </c>
      <c r="Z27">
        <v>0</v>
      </c>
      <c r="AA27" s="201">
        <v>8.08</v>
      </c>
      <c r="AB27" s="201">
        <v>0</v>
      </c>
      <c r="AC27" s="201">
        <v>0</v>
      </c>
      <c r="AD27" s="201">
        <v>0</v>
      </c>
      <c r="AE27" s="201">
        <v>23.38</v>
      </c>
      <c r="AF27" s="201">
        <v>0</v>
      </c>
      <c r="AG27" s="201">
        <v>0</v>
      </c>
      <c r="AH27" s="201">
        <v>0</v>
      </c>
      <c r="AI27" s="201">
        <v>45.42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68.61</v>
      </c>
      <c r="AQ27" s="201">
        <v>22.16</v>
      </c>
      <c r="AR27" s="201">
        <v>2.4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87.07</v>
      </c>
      <c r="L28" s="201">
        <v>61.65</v>
      </c>
      <c r="M28" s="201">
        <v>0</v>
      </c>
      <c r="N28" s="201">
        <v>29.18</v>
      </c>
      <c r="O28" s="201">
        <v>49</v>
      </c>
      <c r="P28" s="201">
        <v>66.98</v>
      </c>
      <c r="Q28" s="201">
        <v>5.36</v>
      </c>
      <c r="R28" s="201">
        <v>5.21</v>
      </c>
      <c r="S28" s="201">
        <v>6.49</v>
      </c>
      <c r="T28" s="201">
        <v>0</v>
      </c>
      <c r="U28" s="201">
        <v>275.11</v>
      </c>
      <c r="V28" s="201">
        <v>3.45</v>
      </c>
      <c r="W28" s="201">
        <v>11.41</v>
      </c>
      <c r="X28" s="201">
        <v>36.44</v>
      </c>
      <c r="Y28" s="201">
        <v>0</v>
      </c>
      <c r="Z28">
        <v>0</v>
      </c>
      <c r="AA28" s="201">
        <v>8.08</v>
      </c>
      <c r="AB28" s="201">
        <v>0</v>
      </c>
      <c r="AC28" s="201">
        <v>0</v>
      </c>
      <c r="AD28" s="201">
        <v>0</v>
      </c>
      <c r="AE28" s="201">
        <v>23.38</v>
      </c>
      <c r="AF28" s="201">
        <v>0</v>
      </c>
      <c r="AG28" s="201">
        <v>0</v>
      </c>
      <c r="AH28" s="201">
        <v>0</v>
      </c>
      <c r="AI28" s="201">
        <v>45.42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68.61</v>
      </c>
      <c r="AQ28" s="201">
        <v>22.16</v>
      </c>
      <c r="AR28" s="201">
        <v>4.53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87.07</v>
      </c>
      <c r="L29" s="201">
        <v>52.94</v>
      </c>
      <c r="M29" s="201">
        <v>0</v>
      </c>
      <c r="N29" s="201">
        <v>29.18</v>
      </c>
      <c r="O29" s="201">
        <v>49</v>
      </c>
      <c r="P29" s="201">
        <v>66.98</v>
      </c>
      <c r="Q29" s="201">
        <v>5.36</v>
      </c>
      <c r="R29" s="201">
        <v>5.38</v>
      </c>
      <c r="S29" s="201">
        <v>6.49</v>
      </c>
      <c r="T29" s="201">
        <v>0</v>
      </c>
      <c r="U29" s="201">
        <v>275.11</v>
      </c>
      <c r="V29" s="201">
        <v>3.57</v>
      </c>
      <c r="W29" s="201">
        <v>11.41</v>
      </c>
      <c r="X29" s="201">
        <v>36.44</v>
      </c>
      <c r="Y29" s="201">
        <v>0</v>
      </c>
      <c r="Z29">
        <v>0</v>
      </c>
      <c r="AA29" s="201">
        <v>8.08</v>
      </c>
      <c r="AB29" s="201">
        <v>0</v>
      </c>
      <c r="AC29" s="201">
        <v>0</v>
      </c>
      <c r="AD29" s="201">
        <v>0</v>
      </c>
      <c r="AE29" s="201">
        <v>23.38</v>
      </c>
      <c r="AF29" s="201">
        <v>0</v>
      </c>
      <c r="AG29" s="201">
        <v>0</v>
      </c>
      <c r="AH29" s="201">
        <v>0</v>
      </c>
      <c r="AI29" s="201">
        <v>45.42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68.61</v>
      </c>
      <c r="AQ29" s="201">
        <v>22.16</v>
      </c>
      <c r="AR29" s="201">
        <v>16.75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87.07</v>
      </c>
      <c r="L30" s="201">
        <v>65.36</v>
      </c>
      <c r="M30" s="201">
        <v>0</v>
      </c>
      <c r="N30" s="201">
        <v>29.18</v>
      </c>
      <c r="O30" s="201">
        <v>49</v>
      </c>
      <c r="P30" s="201">
        <v>66.98</v>
      </c>
      <c r="Q30" s="201">
        <v>5.36</v>
      </c>
      <c r="R30" s="201">
        <v>5.38</v>
      </c>
      <c r="S30" s="201">
        <v>6.49</v>
      </c>
      <c r="T30" s="201">
        <v>0</v>
      </c>
      <c r="U30" s="201">
        <v>275.11</v>
      </c>
      <c r="V30" s="201">
        <v>3.57</v>
      </c>
      <c r="W30" s="201">
        <v>11.4</v>
      </c>
      <c r="X30" s="201">
        <v>36.44</v>
      </c>
      <c r="Y30" s="201">
        <v>0</v>
      </c>
      <c r="Z30">
        <v>0</v>
      </c>
      <c r="AA30" s="201">
        <v>8.08</v>
      </c>
      <c r="AB30" s="201">
        <v>0</v>
      </c>
      <c r="AC30" s="201">
        <v>0</v>
      </c>
      <c r="AD30" s="201">
        <v>0</v>
      </c>
      <c r="AE30" s="201">
        <v>23.38</v>
      </c>
      <c r="AF30" s="201">
        <v>0</v>
      </c>
      <c r="AG30" s="201">
        <v>0</v>
      </c>
      <c r="AH30" s="201">
        <v>0</v>
      </c>
      <c r="AI30" s="201">
        <v>45.42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68.61</v>
      </c>
      <c r="AQ30" s="201">
        <v>22.16</v>
      </c>
      <c r="AR30" s="201">
        <v>19.04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87.07</v>
      </c>
      <c r="L31" s="201">
        <v>65.36</v>
      </c>
      <c r="M31" s="201">
        <v>0</v>
      </c>
      <c r="N31" s="201">
        <v>29.18</v>
      </c>
      <c r="O31" s="201">
        <v>49</v>
      </c>
      <c r="P31" s="201">
        <v>66.98</v>
      </c>
      <c r="Q31" s="201">
        <v>5.36</v>
      </c>
      <c r="R31" s="201">
        <v>5.38</v>
      </c>
      <c r="S31" s="201">
        <v>6.49</v>
      </c>
      <c r="T31" s="201">
        <v>0</v>
      </c>
      <c r="U31" s="201">
        <v>275.11</v>
      </c>
      <c r="V31" s="201">
        <v>3.57</v>
      </c>
      <c r="W31" s="201">
        <v>11.4</v>
      </c>
      <c r="X31" s="201">
        <v>36.44</v>
      </c>
      <c r="Y31" s="201">
        <v>0</v>
      </c>
      <c r="Z31">
        <v>0</v>
      </c>
      <c r="AA31" s="201">
        <v>8.08</v>
      </c>
      <c r="AB31" s="201">
        <v>0</v>
      </c>
      <c r="AC31" s="201">
        <v>0</v>
      </c>
      <c r="AD31" s="201">
        <v>0</v>
      </c>
      <c r="AE31" s="201">
        <v>23.38</v>
      </c>
      <c r="AF31" s="201">
        <v>0</v>
      </c>
      <c r="AG31" s="201">
        <v>0</v>
      </c>
      <c r="AH31" s="201">
        <v>0</v>
      </c>
      <c r="AI31" s="201">
        <v>45.42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68.61</v>
      </c>
      <c r="AQ31" s="201">
        <v>22.16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87.07</v>
      </c>
      <c r="L32" s="201">
        <v>33.86</v>
      </c>
      <c r="M32" s="201">
        <v>0</v>
      </c>
      <c r="N32" s="201">
        <v>29.18</v>
      </c>
      <c r="O32" s="201">
        <v>49</v>
      </c>
      <c r="P32" s="201">
        <v>66.98</v>
      </c>
      <c r="Q32" s="201">
        <v>5.36</v>
      </c>
      <c r="R32" s="201">
        <v>5.38</v>
      </c>
      <c r="S32" s="201">
        <v>6.49</v>
      </c>
      <c r="T32" s="201">
        <v>0</v>
      </c>
      <c r="U32" s="201">
        <v>275.11</v>
      </c>
      <c r="V32" s="201">
        <v>3.57</v>
      </c>
      <c r="W32" s="201">
        <v>11.4</v>
      </c>
      <c r="X32" s="201">
        <v>36.44</v>
      </c>
      <c r="Y32" s="201">
        <v>0</v>
      </c>
      <c r="Z32">
        <v>0</v>
      </c>
      <c r="AA32" s="201">
        <v>8.08</v>
      </c>
      <c r="AB32" s="201">
        <v>0</v>
      </c>
      <c r="AC32" s="201">
        <v>0</v>
      </c>
      <c r="AD32" s="201">
        <v>0</v>
      </c>
      <c r="AE32" s="201">
        <v>23.38</v>
      </c>
      <c r="AF32" s="201">
        <v>0</v>
      </c>
      <c r="AG32" s="201">
        <v>0</v>
      </c>
      <c r="AH32" s="201">
        <v>0</v>
      </c>
      <c r="AI32" s="201">
        <v>45.42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68.61</v>
      </c>
      <c r="AQ32" s="201">
        <v>22.16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87.07</v>
      </c>
      <c r="L33" s="201">
        <v>33.86</v>
      </c>
      <c r="M33" s="201">
        <v>0</v>
      </c>
      <c r="N33" s="201">
        <v>29.18</v>
      </c>
      <c r="O33" s="201">
        <v>49</v>
      </c>
      <c r="P33" s="201">
        <v>66.98</v>
      </c>
      <c r="Q33" s="201">
        <v>3.55</v>
      </c>
      <c r="R33" s="201">
        <v>4.1399999999999997</v>
      </c>
      <c r="S33" s="201">
        <v>4.3</v>
      </c>
      <c r="T33" s="201">
        <v>0</v>
      </c>
      <c r="U33" s="201">
        <v>275.11</v>
      </c>
      <c r="V33" s="201">
        <v>3.4</v>
      </c>
      <c r="W33" s="201">
        <v>11.4</v>
      </c>
      <c r="X33" s="201">
        <v>36.44</v>
      </c>
      <c r="Y33" s="201">
        <v>0</v>
      </c>
      <c r="Z33">
        <v>0</v>
      </c>
      <c r="AA33" s="201">
        <v>8.08</v>
      </c>
      <c r="AB33" s="201">
        <v>0</v>
      </c>
      <c r="AC33" s="201">
        <v>0</v>
      </c>
      <c r="AD33" s="201">
        <v>0</v>
      </c>
      <c r="AE33" s="201">
        <v>23.38</v>
      </c>
      <c r="AF33" s="201">
        <v>0</v>
      </c>
      <c r="AG33" s="201">
        <v>0</v>
      </c>
      <c r="AH33" s="201">
        <v>0</v>
      </c>
      <c r="AI33" s="201">
        <v>45.42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68.61</v>
      </c>
      <c r="AQ33" s="201">
        <v>22.16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87.07</v>
      </c>
      <c r="L34" s="201">
        <v>33.86</v>
      </c>
      <c r="M34" s="201">
        <v>0</v>
      </c>
      <c r="N34" s="201">
        <v>29.18</v>
      </c>
      <c r="O34" s="201">
        <v>49</v>
      </c>
      <c r="P34" s="201">
        <v>66.98</v>
      </c>
      <c r="Q34" s="201">
        <v>3.55</v>
      </c>
      <c r="R34" s="201">
        <v>3.46</v>
      </c>
      <c r="S34" s="201">
        <v>4.3</v>
      </c>
      <c r="T34" s="201">
        <v>0</v>
      </c>
      <c r="U34" s="201">
        <v>275.11</v>
      </c>
      <c r="V34" s="201">
        <v>3.4</v>
      </c>
      <c r="W34" s="201">
        <v>11.4</v>
      </c>
      <c r="X34" s="201">
        <v>36.44</v>
      </c>
      <c r="Y34" s="201">
        <v>0</v>
      </c>
      <c r="Z34">
        <v>0</v>
      </c>
      <c r="AA34" s="201">
        <v>8.08</v>
      </c>
      <c r="AB34" s="201">
        <v>0</v>
      </c>
      <c r="AC34" s="201">
        <v>0</v>
      </c>
      <c r="AD34" s="201">
        <v>0</v>
      </c>
      <c r="AE34" s="201">
        <v>23.38</v>
      </c>
      <c r="AF34" s="201">
        <v>0</v>
      </c>
      <c r="AG34" s="201">
        <v>0</v>
      </c>
      <c r="AH34" s="201">
        <v>0</v>
      </c>
      <c r="AI34" s="201">
        <v>45.42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70.92</v>
      </c>
      <c r="AQ34" s="201">
        <v>11.61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87.07</v>
      </c>
      <c r="L35" s="201">
        <v>33.86</v>
      </c>
      <c r="M35" s="201">
        <v>0</v>
      </c>
      <c r="N35" s="201">
        <v>29.18</v>
      </c>
      <c r="O35" s="201">
        <v>49</v>
      </c>
      <c r="P35" s="201">
        <v>66.98</v>
      </c>
      <c r="Q35" s="201">
        <v>2.9</v>
      </c>
      <c r="R35" s="201">
        <v>2.9</v>
      </c>
      <c r="S35" s="201">
        <v>3.87</v>
      </c>
      <c r="T35" s="201">
        <v>0</v>
      </c>
      <c r="U35" s="201">
        <v>275.11</v>
      </c>
      <c r="V35" s="201">
        <v>1.93</v>
      </c>
      <c r="W35" s="201">
        <v>11.4</v>
      </c>
      <c r="X35" s="201">
        <v>36.44</v>
      </c>
      <c r="Y35" s="201">
        <v>0</v>
      </c>
      <c r="Z35">
        <v>0</v>
      </c>
      <c r="AA35" s="201">
        <v>8.08</v>
      </c>
      <c r="AB35" s="201">
        <v>0</v>
      </c>
      <c r="AC35" s="201">
        <v>0</v>
      </c>
      <c r="AD35" s="201">
        <v>0</v>
      </c>
      <c r="AE35" s="201">
        <v>23.38</v>
      </c>
      <c r="AF35" s="201">
        <v>0</v>
      </c>
      <c r="AG35" s="201">
        <v>0</v>
      </c>
      <c r="AH35" s="201">
        <v>0</v>
      </c>
      <c r="AI35" s="201">
        <v>45.42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68.61</v>
      </c>
      <c r="AQ35" s="201">
        <v>11.61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87.07</v>
      </c>
      <c r="L36" s="201">
        <v>33.86</v>
      </c>
      <c r="M36" s="201">
        <v>0</v>
      </c>
      <c r="N36" s="201">
        <v>29.18</v>
      </c>
      <c r="O36" s="201">
        <v>49</v>
      </c>
      <c r="P36" s="201">
        <v>66.98</v>
      </c>
      <c r="Q36" s="201">
        <v>2.9</v>
      </c>
      <c r="R36" s="201">
        <v>2.9</v>
      </c>
      <c r="S36" s="201">
        <v>3.87</v>
      </c>
      <c r="T36" s="201">
        <v>0</v>
      </c>
      <c r="U36" s="201">
        <v>275.11</v>
      </c>
      <c r="V36" s="201">
        <v>1.93</v>
      </c>
      <c r="W36" s="201">
        <v>11.4</v>
      </c>
      <c r="X36" s="201">
        <v>36.44</v>
      </c>
      <c r="Y36" s="201">
        <v>0</v>
      </c>
      <c r="Z36">
        <v>0</v>
      </c>
      <c r="AA36" s="201">
        <v>8.08</v>
      </c>
      <c r="AB36" s="201">
        <v>0</v>
      </c>
      <c r="AC36" s="201">
        <v>0</v>
      </c>
      <c r="AD36" s="201">
        <v>0</v>
      </c>
      <c r="AE36" s="201">
        <v>23.38</v>
      </c>
      <c r="AF36" s="201">
        <v>0</v>
      </c>
      <c r="AG36" s="201">
        <v>0</v>
      </c>
      <c r="AH36" s="201">
        <v>0</v>
      </c>
      <c r="AI36" s="201">
        <v>45.42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68.61</v>
      </c>
      <c r="AQ36" s="201">
        <v>11.61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87.07</v>
      </c>
      <c r="L37" s="201">
        <v>33.86</v>
      </c>
      <c r="M37" s="201">
        <v>0</v>
      </c>
      <c r="N37" s="201">
        <v>29.18</v>
      </c>
      <c r="O37" s="201">
        <v>49</v>
      </c>
      <c r="P37" s="201">
        <v>66.98</v>
      </c>
      <c r="Q37" s="201">
        <v>2.81</v>
      </c>
      <c r="R37" s="201">
        <v>2.9</v>
      </c>
      <c r="S37" s="201">
        <v>3.74</v>
      </c>
      <c r="T37" s="201">
        <v>0</v>
      </c>
      <c r="U37" s="201">
        <v>275.11</v>
      </c>
      <c r="V37" s="201">
        <v>1.93</v>
      </c>
      <c r="W37" s="201">
        <v>11.4</v>
      </c>
      <c r="X37" s="201">
        <v>36.44</v>
      </c>
      <c r="Y37" s="201">
        <v>0</v>
      </c>
      <c r="Z37">
        <v>0</v>
      </c>
      <c r="AA37" s="201">
        <v>8.08</v>
      </c>
      <c r="AB37" s="201">
        <v>0</v>
      </c>
      <c r="AC37" s="201">
        <v>0</v>
      </c>
      <c r="AD37" s="201">
        <v>0</v>
      </c>
      <c r="AE37" s="201">
        <v>23.38</v>
      </c>
      <c r="AF37" s="201">
        <v>0</v>
      </c>
      <c r="AG37" s="201">
        <v>0</v>
      </c>
      <c r="AH37" s="201">
        <v>0</v>
      </c>
      <c r="AI37" s="201">
        <v>45.42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68.61</v>
      </c>
      <c r="AQ37" s="201">
        <v>11.61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87.07</v>
      </c>
      <c r="L38" s="201">
        <v>33.86</v>
      </c>
      <c r="M38" s="201">
        <v>0</v>
      </c>
      <c r="N38" s="201">
        <v>29.18</v>
      </c>
      <c r="O38" s="201">
        <v>49</v>
      </c>
      <c r="P38" s="201">
        <v>66.98</v>
      </c>
      <c r="Q38" s="201">
        <v>2.81</v>
      </c>
      <c r="R38" s="201">
        <v>2.9</v>
      </c>
      <c r="S38" s="201">
        <v>3.74</v>
      </c>
      <c r="T38" s="201">
        <v>0</v>
      </c>
      <c r="U38" s="201">
        <v>275.11</v>
      </c>
      <c r="V38" s="201">
        <v>1.94</v>
      </c>
      <c r="W38" s="201">
        <v>11.41</v>
      </c>
      <c r="X38" s="201">
        <v>36.44</v>
      </c>
      <c r="Y38" s="201">
        <v>0</v>
      </c>
      <c r="Z38">
        <v>0</v>
      </c>
      <c r="AA38" s="201">
        <v>8.08</v>
      </c>
      <c r="AB38" s="201">
        <v>0</v>
      </c>
      <c r="AC38" s="201">
        <v>0</v>
      </c>
      <c r="AD38" s="201">
        <v>0</v>
      </c>
      <c r="AE38" s="201">
        <v>23.38</v>
      </c>
      <c r="AF38" s="201">
        <v>0</v>
      </c>
      <c r="AG38" s="201">
        <v>0</v>
      </c>
      <c r="AH38" s="201">
        <v>0</v>
      </c>
      <c r="AI38" s="201">
        <v>45.42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68.61</v>
      </c>
      <c r="AQ38" s="201">
        <v>11.61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87.07</v>
      </c>
      <c r="L39" s="201">
        <v>33.86</v>
      </c>
      <c r="M39" s="201">
        <v>0</v>
      </c>
      <c r="N39" s="201">
        <v>29.18</v>
      </c>
      <c r="O39" s="201">
        <v>49</v>
      </c>
      <c r="P39" s="201">
        <v>66.98</v>
      </c>
      <c r="Q39" s="201">
        <v>2.81</v>
      </c>
      <c r="R39" s="201">
        <v>2.9</v>
      </c>
      <c r="S39" s="201">
        <v>3.74</v>
      </c>
      <c r="T39" s="201">
        <v>0</v>
      </c>
      <c r="U39" s="201">
        <v>275.11</v>
      </c>
      <c r="V39" s="201">
        <v>1.94</v>
      </c>
      <c r="W39" s="201">
        <v>11.4</v>
      </c>
      <c r="X39" s="201">
        <v>36.44</v>
      </c>
      <c r="Y39" s="201">
        <v>0</v>
      </c>
      <c r="Z39">
        <v>0</v>
      </c>
      <c r="AA39" s="201">
        <v>8.08</v>
      </c>
      <c r="AB39" s="201">
        <v>0</v>
      </c>
      <c r="AC39" s="201">
        <v>0</v>
      </c>
      <c r="AD39" s="201">
        <v>0</v>
      </c>
      <c r="AE39" s="201">
        <v>23.38</v>
      </c>
      <c r="AF39" s="201">
        <v>0</v>
      </c>
      <c r="AG39" s="201">
        <v>0</v>
      </c>
      <c r="AH39" s="201">
        <v>0</v>
      </c>
      <c r="AI39" s="201">
        <v>47.46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68.61</v>
      </c>
      <c r="AQ39" s="201">
        <v>11.61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87.07</v>
      </c>
      <c r="L40" s="201">
        <v>33.86</v>
      </c>
      <c r="M40" s="201">
        <v>0</v>
      </c>
      <c r="N40" s="201">
        <v>29.18</v>
      </c>
      <c r="O40" s="201">
        <v>49</v>
      </c>
      <c r="P40" s="201">
        <v>66.98</v>
      </c>
      <c r="Q40" s="201">
        <v>2.81</v>
      </c>
      <c r="R40" s="201">
        <v>2.9</v>
      </c>
      <c r="S40" s="201">
        <v>3.74</v>
      </c>
      <c r="T40" s="201">
        <v>0</v>
      </c>
      <c r="U40" s="201">
        <v>275.11</v>
      </c>
      <c r="V40" s="201">
        <v>1.94</v>
      </c>
      <c r="W40" s="201">
        <v>11.4</v>
      </c>
      <c r="X40" s="201">
        <v>36.44</v>
      </c>
      <c r="Y40" s="201">
        <v>0</v>
      </c>
      <c r="Z40">
        <v>0</v>
      </c>
      <c r="AA40" s="201">
        <v>8.08</v>
      </c>
      <c r="AB40" s="201">
        <v>0</v>
      </c>
      <c r="AC40" s="201">
        <v>0</v>
      </c>
      <c r="AD40" s="201">
        <v>0</v>
      </c>
      <c r="AE40" s="201">
        <v>23.38</v>
      </c>
      <c r="AF40" s="201">
        <v>0</v>
      </c>
      <c r="AG40" s="201">
        <v>0</v>
      </c>
      <c r="AH40" s="201">
        <v>0</v>
      </c>
      <c r="AI40" s="201">
        <v>47.46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68.61</v>
      </c>
      <c r="AQ40" s="201">
        <v>11.61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87.07</v>
      </c>
      <c r="L41" s="201">
        <v>33.86</v>
      </c>
      <c r="M41" s="201">
        <v>0</v>
      </c>
      <c r="N41" s="201">
        <v>29.18</v>
      </c>
      <c r="O41" s="201">
        <v>49</v>
      </c>
      <c r="P41" s="201">
        <v>66.98</v>
      </c>
      <c r="Q41" s="201">
        <v>2.81</v>
      </c>
      <c r="R41" s="201">
        <v>2.9</v>
      </c>
      <c r="S41" s="201">
        <v>3.74</v>
      </c>
      <c r="T41" s="201">
        <v>0</v>
      </c>
      <c r="U41" s="201">
        <v>275.11</v>
      </c>
      <c r="V41" s="201">
        <v>1.94</v>
      </c>
      <c r="W41" s="201">
        <v>11.4</v>
      </c>
      <c r="X41" s="201">
        <v>36.44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23.38</v>
      </c>
      <c r="AF41" s="201">
        <v>0</v>
      </c>
      <c r="AG41" s="201">
        <v>0</v>
      </c>
      <c r="AH41" s="201">
        <v>0</v>
      </c>
      <c r="AI41" s="201">
        <v>47.46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68.61</v>
      </c>
      <c r="AQ41" s="201">
        <v>22.16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87.07</v>
      </c>
      <c r="L42" s="201">
        <v>33.86</v>
      </c>
      <c r="M42" s="201">
        <v>0</v>
      </c>
      <c r="N42" s="201">
        <v>29.18</v>
      </c>
      <c r="O42" s="201">
        <v>49</v>
      </c>
      <c r="P42" s="201">
        <v>66.98</v>
      </c>
      <c r="Q42" s="201">
        <v>2.81</v>
      </c>
      <c r="R42" s="201">
        <v>2.8</v>
      </c>
      <c r="S42" s="201">
        <v>3.74</v>
      </c>
      <c r="T42" s="201">
        <v>0</v>
      </c>
      <c r="U42" s="201">
        <v>275.11</v>
      </c>
      <c r="V42" s="201">
        <v>1.93</v>
      </c>
      <c r="W42" s="201">
        <v>11.4</v>
      </c>
      <c r="X42" s="201">
        <v>36.44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23.38</v>
      </c>
      <c r="AF42" s="201">
        <v>0</v>
      </c>
      <c r="AG42" s="201">
        <v>0</v>
      </c>
      <c r="AH42" s="201">
        <v>0</v>
      </c>
      <c r="AI42" s="201">
        <v>47.46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68.61</v>
      </c>
      <c r="AQ42" s="201">
        <v>11.61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87.07</v>
      </c>
      <c r="L43" s="201">
        <v>33.86</v>
      </c>
      <c r="M43" s="201">
        <v>0</v>
      </c>
      <c r="N43" s="201">
        <v>29.18</v>
      </c>
      <c r="O43" s="201">
        <v>47.45</v>
      </c>
      <c r="P43" s="201">
        <v>66.98</v>
      </c>
      <c r="Q43" s="201">
        <v>2.8</v>
      </c>
      <c r="R43" s="201">
        <v>2.8</v>
      </c>
      <c r="S43" s="201">
        <v>3.74</v>
      </c>
      <c r="T43" s="201">
        <v>0</v>
      </c>
      <c r="U43" s="201">
        <v>275.11</v>
      </c>
      <c r="V43" s="201">
        <v>1.93</v>
      </c>
      <c r="W43" s="201">
        <v>11.4</v>
      </c>
      <c r="X43" s="201">
        <v>36.44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23.38</v>
      </c>
      <c r="AF43" s="201">
        <v>0</v>
      </c>
      <c r="AG43" s="201">
        <v>0</v>
      </c>
      <c r="AH43" s="201">
        <v>0</v>
      </c>
      <c r="AI43" s="201">
        <v>47.46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38.700000000000003</v>
      </c>
      <c r="AQ43" s="201">
        <v>11.61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87.07</v>
      </c>
      <c r="L44" s="201">
        <v>33.86</v>
      </c>
      <c r="M44" s="201">
        <v>0</v>
      </c>
      <c r="N44" s="201">
        <v>29.18</v>
      </c>
      <c r="O44" s="201">
        <v>49</v>
      </c>
      <c r="P44" s="201">
        <v>66.98</v>
      </c>
      <c r="Q44" s="201">
        <v>2.8</v>
      </c>
      <c r="R44" s="201">
        <v>2.8</v>
      </c>
      <c r="S44" s="201">
        <v>3.74</v>
      </c>
      <c r="T44" s="201">
        <v>0</v>
      </c>
      <c r="U44" s="201">
        <v>275.11</v>
      </c>
      <c r="V44" s="201">
        <v>1.93</v>
      </c>
      <c r="W44" s="201">
        <v>11.4</v>
      </c>
      <c r="X44" s="201">
        <v>36.44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23.38</v>
      </c>
      <c r="AF44" s="201">
        <v>0</v>
      </c>
      <c r="AG44" s="201">
        <v>0</v>
      </c>
      <c r="AH44" s="201">
        <v>0</v>
      </c>
      <c r="AI44" s="201">
        <v>47.46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38.700000000000003</v>
      </c>
      <c r="AQ44" s="201">
        <v>11.61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87.07</v>
      </c>
      <c r="L45" s="201">
        <v>33.86</v>
      </c>
      <c r="M45" s="201">
        <v>0</v>
      </c>
      <c r="N45" s="201">
        <v>28.67</v>
      </c>
      <c r="O45" s="201">
        <v>49</v>
      </c>
      <c r="P45" s="201">
        <v>66.98</v>
      </c>
      <c r="Q45" s="201">
        <v>2.8</v>
      </c>
      <c r="R45" s="201">
        <v>2.8</v>
      </c>
      <c r="S45" s="201">
        <v>3.74</v>
      </c>
      <c r="T45" s="201">
        <v>0</v>
      </c>
      <c r="U45" s="201">
        <v>275.11</v>
      </c>
      <c r="V45" s="201">
        <v>1.93</v>
      </c>
      <c r="W45" s="201">
        <v>11.4</v>
      </c>
      <c r="X45" s="201">
        <v>36.44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23.38</v>
      </c>
      <c r="AF45" s="201">
        <v>0</v>
      </c>
      <c r="AG45" s="201">
        <v>0</v>
      </c>
      <c r="AH45" s="201">
        <v>0</v>
      </c>
      <c r="AI45" s="201">
        <v>47.46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33.86</v>
      </c>
      <c r="AQ45" s="201">
        <v>11.61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87.07</v>
      </c>
      <c r="L46" s="201">
        <v>33.86</v>
      </c>
      <c r="M46" s="201">
        <v>0</v>
      </c>
      <c r="N46" s="201">
        <v>29.18</v>
      </c>
      <c r="O46" s="201">
        <v>49</v>
      </c>
      <c r="P46" s="201">
        <v>66.98</v>
      </c>
      <c r="Q46" s="201">
        <v>2.8</v>
      </c>
      <c r="R46" s="201">
        <v>2.8</v>
      </c>
      <c r="S46" s="201">
        <v>3.74</v>
      </c>
      <c r="T46" s="201">
        <v>0</v>
      </c>
      <c r="U46" s="201">
        <v>275.11</v>
      </c>
      <c r="V46" s="201">
        <v>1.93</v>
      </c>
      <c r="W46" s="201">
        <v>11.4</v>
      </c>
      <c r="X46" s="201">
        <v>36.44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23.38</v>
      </c>
      <c r="AF46" s="201">
        <v>0</v>
      </c>
      <c r="AG46" s="201">
        <v>0</v>
      </c>
      <c r="AH46" s="201">
        <v>0</v>
      </c>
      <c r="AI46" s="201">
        <v>47.46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33.86</v>
      </c>
      <c r="AQ46" s="201">
        <v>11.61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87.07</v>
      </c>
      <c r="L47" s="201">
        <v>33.86</v>
      </c>
      <c r="M47" s="201">
        <v>0</v>
      </c>
      <c r="N47" s="201">
        <v>29.18</v>
      </c>
      <c r="O47" s="201">
        <v>49</v>
      </c>
      <c r="P47" s="201">
        <v>66.98</v>
      </c>
      <c r="Q47" s="201">
        <v>2.8</v>
      </c>
      <c r="R47" s="201">
        <v>2.8</v>
      </c>
      <c r="S47" s="201">
        <v>3.74</v>
      </c>
      <c r="T47" s="201">
        <v>0</v>
      </c>
      <c r="U47" s="201">
        <v>275.11</v>
      </c>
      <c r="V47" s="201">
        <v>1.93</v>
      </c>
      <c r="W47" s="201">
        <v>11.41</v>
      </c>
      <c r="X47" s="201">
        <v>35.36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23.06</v>
      </c>
      <c r="AF47" s="201">
        <v>0</v>
      </c>
      <c r="AG47" s="201">
        <v>0</v>
      </c>
      <c r="AH47" s="201">
        <v>0</v>
      </c>
      <c r="AI47" s="201">
        <v>47.46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33.86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87.07</v>
      </c>
      <c r="L48" s="201">
        <v>33.86</v>
      </c>
      <c r="M48" s="201">
        <v>0</v>
      </c>
      <c r="N48" s="201">
        <v>29.18</v>
      </c>
      <c r="O48" s="201">
        <v>49</v>
      </c>
      <c r="P48" s="201">
        <v>66.98</v>
      </c>
      <c r="Q48" s="201">
        <v>2.8</v>
      </c>
      <c r="R48" s="201">
        <v>2.8</v>
      </c>
      <c r="S48" s="201">
        <v>3.74</v>
      </c>
      <c r="T48" s="201">
        <v>0</v>
      </c>
      <c r="U48" s="201">
        <v>275.11</v>
      </c>
      <c r="V48" s="201">
        <v>1.93</v>
      </c>
      <c r="W48" s="201">
        <v>11.41</v>
      </c>
      <c r="X48" s="201">
        <v>36.44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23.06</v>
      </c>
      <c r="AF48" s="201">
        <v>0</v>
      </c>
      <c r="AG48" s="201">
        <v>0</v>
      </c>
      <c r="AH48" s="201">
        <v>0</v>
      </c>
      <c r="AI48" s="201">
        <v>47.46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33.86</v>
      </c>
      <c r="AQ48" s="201">
        <v>11.61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87.07</v>
      </c>
      <c r="L49" s="201">
        <v>33.86</v>
      </c>
      <c r="M49" s="201">
        <v>0</v>
      </c>
      <c r="N49" s="201">
        <v>29.18</v>
      </c>
      <c r="O49" s="201">
        <v>49</v>
      </c>
      <c r="P49" s="201">
        <v>66.98</v>
      </c>
      <c r="Q49" s="201">
        <v>2.8</v>
      </c>
      <c r="R49" s="201">
        <v>2.8</v>
      </c>
      <c r="S49" s="201">
        <v>3.74</v>
      </c>
      <c r="T49" s="201">
        <v>0</v>
      </c>
      <c r="U49" s="201">
        <v>275.11</v>
      </c>
      <c r="V49" s="201">
        <v>1.93</v>
      </c>
      <c r="W49" s="201">
        <v>11.41</v>
      </c>
      <c r="X49" s="201">
        <v>36.44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23.06</v>
      </c>
      <c r="AF49" s="201">
        <v>0</v>
      </c>
      <c r="AG49" s="201">
        <v>0</v>
      </c>
      <c r="AH49" s="201">
        <v>0</v>
      </c>
      <c r="AI49" s="201">
        <v>47.46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33.86</v>
      </c>
      <c r="AQ49" s="201">
        <v>11.61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87.07</v>
      </c>
      <c r="L50" s="201">
        <v>33.86</v>
      </c>
      <c r="M50" s="201">
        <v>0</v>
      </c>
      <c r="N50" s="201">
        <v>29.18</v>
      </c>
      <c r="O50" s="201">
        <v>49</v>
      </c>
      <c r="P50" s="201">
        <v>66.98</v>
      </c>
      <c r="Q50" s="201">
        <v>2.8</v>
      </c>
      <c r="R50" s="201">
        <v>2.8</v>
      </c>
      <c r="S50" s="201">
        <v>3.74</v>
      </c>
      <c r="T50" s="201">
        <v>0</v>
      </c>
      <c r="U50" s="201">
        <v>275.11</v>
      </c>
      <c r="V50" s="201">
        <v>1.93</v>
      </c>
      <c r="W50" s="201">
        <v>11.41</v>
      </c>
      <c r="X50" s="201">
        <v>36.44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23.06</v>
      </c>
      <c r="AF50" s="201">
        <v>0</v>
      </c>
      <c r="AG50" s="201">
        <v>0</v>
      </c>
      <c r="AH50" s="201">
        <v>0</v>
      </c>
      <c r="AI50" s="201">
        <v>47.46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33.86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87.07</v>
      </c>
      <c r="L51" s="201">
        <v>33.86</v>
      </c>
      <c r="M51" s="201">
        <v>0</v>
      </c>
      <c r="N51" s="201">
        <v>29.18</v>
      </c>
      <c r="O51" s="201">
        <v>49</v>
      </c>
      <c r="P51" s="201">
        <v>66.98</v>
      </c>
      <c r="Q51" s="201">
        <v>2.8</v>
      </c>
      <c r="R51" s="201">
        <v>2.8</v>
      </c>
      <c r="S51" s="201">
        <v>3.74</v>
      </c>
      <c r="T51" s="201">
        <v>0</v>
      </c>
      <c r="U51" s="201">
        <v>275.11</v>
      </c>
      <c r="V51" s="201">
        <v>3.45</v>
      </c>
      <c r="W51" s="201">
        <v>11.41</v>
      </c>
      <c r="X51" s="201">
        <v>36.44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22.6</v>
      </c>
      <c r="AF51" s="201">
        <v>0</v>
      </c>
      <c r="AG51" s="201">
        <v>0</v>
      </c>
      <c r="AH51" s="201">
        <v>0</v>
      </c>
      <c r="AI51" s="201">
        <v>47.46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68.61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87.07</v>
      </c>
      <c r="L52" s="201">
        <v>33.86</v>
      </c>
      <c r="M52" s="201">
        <v>0</v>
      </c>
      <c r="N52" s="201">
        <v>29.18</v>
      </c>
      <c r="O52" s="201">
        <v>49</v>
      </c>
      <c r="P52" s="201">
        <v>66.98</v>
      </c>
      <c r="Q52" s="201">
        <v>2.8</v>
      </c>
      <c r="R52" s="201">
        <v>2.8</v>
      </c>
      <c r="S52" s="201">
        <v>3.74</v>
      </c>
      <c r="T52" s="201">
        <v>0</v>
      </c>
      <c r="U52" s="201">
        <v>275.11</v>
      </c>
      <c r="V52" s="201">
        <v>3.45</v>
      </c>
      <c r="W52" s="201">
        <v>11.41</v>
      </c>
      <c r="X52" s="201">
        <v>36.44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22.6</v>
      </c>
      <c r="AF52" s="201">
        <v>0</v>
      </c>
      <c r="AG52" s="201">
        <v>0</v>
      </c>
      <c r="AH52" s="201">
        <v>0</v>
      </c>
      <c r="AI52" s="201">
        <v>47.46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68.61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87.07</v>
      </c>
      <c r="L53" s="201">
        <v>33.86</v>
      </c>
      <c r="M53" s="201">
        <v>0</v>
      </c>
      <c r="N53" s="201">
        <v>29.18</v>
      </c>
      <c r="O53" s="201">
        <v>49</v>
      </c>
      <c r="P53" s="201">
        <v>66.98</v>
      </c>
      <c r="Q53" s="201">
        <v>2.8</v>
      </c>
      <c r="R53" s="201">
        <v>2.8</v>
      </c>
      <c r="S53" s="201">
        <v>3.74</v>
      </c>
      <c r="T53" s="201">
        <v>0</v>
      </c>
      <c r="U53" s="201">
        <v>275.11</v>
      </c>
      <c r="V53" s="201">
        <v>3.45</v>
      </c>
      <c r="W53" s="201">
        <v>11.41</v>
      </c>
      <c r="X53" s="201">
        <v>36.44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22.6</v>
      </c>
      <c r="AF53" s="201">
        <v>0</v>
      </c>
      <c r="AG53" s="201">
        <v>0</v>
      </c>
      <c r="AH53" s="201">
        <v>0</v>
      </c>
      <c r="AI53" s="201">
        <v>47.46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68.61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87.07</v>
      </c>
      <c r="L54" s="201">
        <v>33.86</v>
      </c>
      <c r="M54" s="201">
        <v>0</v>
      </c>
      <c r="N54" s="201">
        <v>29.18</v>
      </c>
      <c r="O54" s="201">
        <v>49</v>
      </c>
      <c r="P54" s="201">
        <v>66.98</v>
      </c>
      <c r="Q54" s="201">
        <v>2.8</v>
      </c>
      <c r="R54" s="201">
        <v>2.8</v>
      </c>
      <c r="S54" s="201">
        <v>3.74</v>
      </c>
      <c r="T54" s="201">
        <v>0</v>
      </c>
      <c r="U54" s="201">
        <v>275.11</v>
      </c>
      <c r="V54" s="201">
        <v>3.45</v>
      </c>
      <c r="W54" s="201">
        <v>11.41</v>
      </c>
      <c r="X54" s="201">
        <v>36.44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22.6</v>
      </c>
      <c r="AF54" s="201">
        <v>0</v>
      </c>
      <c r="AG54" s="201">
        <v>0</v>
      </c>
      <c r="AH54" s="201">
        <v>0</v>
      </c>
      <c r="AI54" s="201">
        <v>47.46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68.61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87.07</v>
      </c>
      <c r="L55" s="201">
        <v>33.86</v>
      </c>
      <c r="M55" s="201">
        <v>0</v>
      </c>
      <c r="N55" s="201">
        <v>29.18</v>
      </c>
      <c r="O55" s="201">
        <v>49</v>
      </c>
      <c r="P55" s="201">
        <v>66.98</v>
      </c>
      <c r="Q55" s="201">
        <v>2.8</v>
      </c>
      <c r="R55" s="201">
        <v>2.8</v>
      </c>
      <c r="S55" s="201">
        <v>3.74</v>
      </c>
      <c r="T55" s="201">
        <v>0</v>
      </c>
      <c r="U55" s="201">
        <v>275.11</v>
      </c>
      <c r="V55" s="201">
        <v>3.45</v>
      </c>
      <c r="W55" s="201">
        <v>11.41</v>
      </c>
      <c r="X55" s="201">
        <v>36.44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22.6</v>
      </c>
      <c r="AF55" s="201">
        <v>0</v>
      </c>
      <c r="AG55" s="201">
        <v>0</v>
      </c>
      <c r="AH55" s="201">
        <v>0</v>
      </c>
      <c r="AI55" s="201">
        <v>47.46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68.61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87.07</v>
      </c>
      <c r="L56" s="201">
        <v>33.86</v>
      </c>
      <c r="M56" s="201">
        <v>0</v>
      </c>
      <c r="N56" s="201">
        <v>29.18</v>
      </c>
      <c r="O56" s="201">
        <v>49</v>
      </c>
      <c r="P56" s="201">
        <v>66.98</v>
      </c>
      <c r="Q56" s="201">
        <v>2.8</v>
      </c>
      <c r="R56" s="201">
        <v>2.8</v>
      </c>
      <c r="S56" s="201">
        <v>3.74</v>
      </c>
      <c r="T56" s="201">
        <v>0</v>
      </c>
      <c r="U56" s="201">
        <v>275.11</v>
      </c>
      <c r="V56" s="201">
        <v>3.45</v>
      </c>
      <c r="W56" s="201">
        <v>11.41</v>
      </c>
      <c r="X56" s="201">
        <v>36.44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22.6</v>
      </c>
      <c r="AF56" s="201">
        <v>0</v>
      </c>
      <c r="AG56" s="201">
        <v>0</v>
      </c>
      <c r="AH56" s="201">
        <v>0</v>
      </c>
      <c r="AI56" s="201">
        <v>47.46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68.61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87.07</v>
      </c>
      <c r="L57" s="201">
        <v>33.86</v>
      </c>
      <c r="M57" s="201">
        <v>0</v>
      </c>
      <c r="N57" s="201">
        <v>29.18</v>
      </c>
      <c r="O57" s="201">
        <v>49</v>
      </c>
      <c r="P57" s="201">
        <v>66.98</v>
      </c>
      <c r="Q57" s="201">
        <v>2.8</v>
      </c>
      <c r="R57" s="201">
        <v>2.8</v>
      </c>
      <c r="S57" s="201">
        <v>3.74</v>
      </c>
      <c r="T57" s="201">
        <v>0</v>
      </c>
      <c r="U57" s="201">
        <v>275.11</v>
      </c>
      <c r="V57" s="201">
        <v>3.45</v>
      </c>
      <c r="W57" s="201">
        <v>11.41</v>
      </c>
      <c r="X57" s="201">
        <v>36.44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22.6</v>
      </c>
      <c r="AF57" s="201">
        <v>0</v>
      </c>
      <c r="AG57" s="201">
        <v>0</v>
      </c>
      <c r="AH57" s="201">
        <v>0</v>
      </c>
      <c r="AI57" s="201">
        <v>47.46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68.61</v>
      </c>
      <c r="AQ57" s="201">
        <v>11.61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87.07</v>
      </c>
      <c r="L58" s="201">
        <v>33.86</v>
      </c>
      <c r="M58" s="201">
        <v>0</v>
      </c>
      <c r="N58" s="201">
        <v>29.18</v>
      </c>
      <c r="O58" s="201">
        <v>49</v>
      </c>
      <c r="P58" s="201">
        <v>66.98</v>
      </c>
      <c r="Q58" s="201">
        <v>2.8</v>
      </c>
      <c r="R58" s="201">
        <v>2.8</v>
      </c>
      <c r="S58" s="201">
        <v>3.74</v>
      </c>
      <c r="T58" s="201">
        <v>0</v>
      </c>
      <c r="U58" s="201">
        <v>275.11</v>
      </c>
      <c r="V58" s="201">
        <v>3.45</v>
      </c>
      <c r="W58" s="201">
        <v>11.41</v>
      </c>
      <c r="X58" s="201">
        <v>36.44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22.6</v>
      </c>
      <c r="AF58" s="201">
        <v>0</v>
      </c>
      <c r="AG58" s="201">
        <v>0</v>
      </c>
      <c r="AH58" s="201">
        <v>0</v>
      </c>
      <c r="AI58" s="201">
        <v>47.46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68.61</v>
      </c>
      <c r="AQ58" s="201">
        <v>11.61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87.07</v>
      </c>
      <c r="L59" s="201">
        <v>33.86</v>
      </c>
      <c r="M59" s="201">
        <v>0</v>
      </c>
      <c r="N59" s="201">
        <v>29.18</v>
      </c>
      <c r="O59" s="201">
        <v>49</v>
      </c>
      <c r="P59" s="201">
        <v>66.98</v>
      </c>
      <c r="Q59" s="201">
        <v>2.8</v>
      </c>
      <c r="R59" s="201">
        <v>5.21</v>
      </c>
      <c r="S59" s="201">
        <v>3.74</v>
      </c>
      <c r="T59" s="201">
        <v>0</v>
      </c>
      <c r="U59" s="201">
        <v>275.11</v>
      </c>
      <c r="V59" s="201">
        <v>3.45</v>
      </c>
      <c r="W59" s="201">
        <v>11.41</v>
      </c>
      <c r="X59" s="201">
        <v>36.44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22.13</v>
      </c>
      <c r="AF59" s="201">
        <v>0</v>
      </c>
      <c r="AG59" s="201">
        <v>0</v>
      </c>
      <c r="AH59" s="201">
        <v>0</v>
      </c>
      <c r="AI59" s="201">
        <v>47.46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68.61</v>
      </c>
      <c r="AQ59" s="201">
        <v>11.61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87.07</v>
      </c>
      <c r="L60" s="201">
        <v>33.86</v>
      </c>
      <c r="M60" s="201">
        <v>0</v>
      </c>
      <c r="N60" s="201">
        <v>29.18</v>
      </c>
      <c r="O60" s="201">
        <v>49</v>
      </c>
      <c r="P60" s="201">
        <v>66.98</v>
      </c>
      <c r="Q60" s="201">
        <v>2.8</v>
      </c>
      <c r="R60" s="201">
        <v>5.21</v>
      </c>
      <c r="S60" s="201">
        <v>3.74</v>
      </c>
      <c r="T60" s="201">
        <v>0</v>
      </c>
      <c r="U60" s="201">
        <v>275.11</v>
      </c>
      <c r="V60" s="201">
        <v>3.45</v>
      </c>
      <c r="W60" s="201">
        <v>11.41</v>
      </c>
      <c r="X60" s="201">
        <v>36.44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22.13</v>
      </c>
      <c r="AF60" s="201">
        <v>0</v>
      </c>
      <c r="AG60" s="201">
        <v>0</v>
      </c>
      <c r="AH60" s="201">
        <v>0</v>
      </c>
      <c r="AI60" s="201">
        <v>47.46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68.61</v>
      </c>
      <c r="AQ60" s="201">
        <v>11.61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87.07</v>
      </c>
      <c r="L61" s="201">
        <v>33.86</v>
      </c>
      <c r="M61" s="201">
        <v>0</v>
      </c>
      <c r="N61" s="201">
        <v>29.18</v>
      </c>
      <c r="O61" s="201">
        <v>49</v>
      </c>
      <c r="P61" s="201">
        <v>66.98</v>
      </c>
      <c r="Q61" s="201">
        <v>5.21</v>
      </c>
      <c r="R61" s="201">
        <v>5.21</v>
      </c>
      <c r="S61" s="201">
        <v>6.49</v>
      </c>
      <c r="T61" s="201">
        <v>0</v>
      </c>
      <c r="U61" s="201">
        <v>275.11</v>
      </c>
      <c r="V61" s="201">
        <v>3.45</v>
      </c>
      <c r="W61" s="201">
        <v>11.41</v>
      </c>
      <c r="X61" s="201">
        <v>36.44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22.13</v>
      </c>
      <c r="AF61" s="201">
        <v>0</v>
      </c>
      <c r="AG61" s="201">
        <v>0</v>
      </c>
      <c r="AH61" s="201">
        <v>0</v>
      </c>
      <c r="AI61" s="201">
        <v>47.46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68.61</v>
      </c>
      <c r="AQ61" s="201">
        <v>22.16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87.07</v>
      </c>
      <c r="L62" s="201">
        <v>63.23</v>
      </c>
      <c r="M62" s="201">
        <v>0</v>
      </c>
      <c r="N62" s="201">
        <v>29.18</v>
      </c>
      <c r="O62" s="201">
        <v>49</v>
      </c>
      <c r="P62" s="201">
        <v>66.98</v>
      </c>
      <c r="Q62" s="201">
        <v>5.36</v>
      </c>
      <c r="R62" s="201">
        <v>5.21</v>
      </c>
      <c r="S62" s="201">
        <v>6.49</v>
      </c>
      <c r="T62" s="201">
        <v>0</v>
      </c>
      <c r="U62" s="201">
        <v>275.11</v>
      </c>
      <c r="V62" s="201">
        <v>3.45</v>
      </c>
      <c r="W62" s="201">
        <v>11.41</v>
      </c>
      <c r="X62" s="201">
        <v>36.44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22.13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68.61</v>
      </c>
      <c r="AQ62" s="201">
        <v>22.16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87.07</v>
      </c>
      <c r="L63" s="201">
        <v>63.23</v>
      </c>
      <c r="M63" s="201">
        <v>0</v>
      </c>
      <c r="N63" s="201">
        <v>29.18</v>
      </c>
      <c r="O63" s="201">
        <v>49</v>
      </c>
      <c r="P63" s="201">
        <v>66.98</v>
      </c>
      <c r="Q63" s="201">
        <v>5.36</v>
      </c>
      <c r="R63" s="201">
        <v>5.21</v>
      </c>
      <c r="S63" s="201">
        <v>6.49</v>
      </c>
      <c r="T63" s="201">
        <v>0</v>
      </c>
      <c r="U63" s="201">
        <v>275.11</v>
      </c>
      <c r="V63" s="201">
        <v>3.45</v>
      </c>
      <c r="W63" s="201">
        <v>11.41</v>
      </c>
      <c r="X63" s="201">
        <v>36.44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22.13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68.61</v>
      </c>
      <c r="AQ63" s="201">
        <v>22.16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87.07</v>
      </c>
      <c r="L64" s="201">
        <v>63.23</v>
      </c>
      <c r="M64" s="201">
        <v>0</v>
      </c>
      <c r="N64" s="201">
        <v>29.18</v>
      </c>
      <c r="O64" s="201">
        <v>49</v>
      </c>
      <c r="P64" s="201">
        <v>66.98</v>
      </c>
      <c r="Q64" s="201">
        <v>5.36</v>
      </c>
      <c r="R64" s="201">
        <v>5.21</v>
      </c>
      <c r="S64" s="201">
        <v>6.49</v>
      </c>
      <c r="T64" s="201">
        <v>0</v>
      </c>
      <c r="U64" s="201">
        <v>275.11</v>
      </c>
      <c r="V64" s="201">
        <v>3.45</v>
      </c>
      <c r="W64" s="201">
        <v>11.41</v>
      </c>
      <c r="X64" s="201">
        <v>36.44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22.13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68.61</v>
      </c>
      <c r="AQ64" s="201">
        <v>22.16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158.84</v>
      </c>
      <c r="L65" s="201">
        <v>63.23</v>
      </c>
      <c r="M65" s="201">
        <v>0</v>
      </c>
      <c r="N65" s="201">
        <v>29.18</v>
      </c>
      <c r="O65" s="201">
        <v>49</v>
      </c>
      <c r="P65" s="201">
        <v>66.98</v>
      </c>
      <c r="Q65" s="201">
        <v>5.36</v>
      </c>
      <c r="R65" s="201">
        <v>5.21</v>
      </c>
      <c r="S65" s="201">
        <v>6.49</v>
      </c>
      <c r="T65" s="201">
        <v>0</v>
      </c>
      <c r="U65" s="201">
        <v>275.11</v>
      </c>
      <c r="V65" s="201">
        <v>3.45</v>
      </c>
      <c r="W65" s="201">
        <v>11.41</v>
      </c>
      <c r="X65" s="201">
        <v>36.44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22.13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68.61</v>
      </c>
      <c r="AQ65" s="201">
        <v>22.16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158.84</v>
      </c>
      <c r="L66" s="201">
        <v>63.23</v>
      </c>
      <c r="M66" s="201">
        <v>0</v>
      </c>
      <c r="N66" s="201">
        <v>29.18</v>
      </c>
      <c r="O66" s="201">
        <v>49</v>
      </c>
      <c r="P66" s="201">
        <v>66.98</v>
      </c>
      <c r="Q66" s="201">
        <v>5.36</v>
      </c>
      <c r="R66" s="201">
        <v>5.21</v>
      </c>
      <c r="S66" s="201">
        <v>6.49</v>
      </c>
      <c r="T66" s="201">
        <v>0</v>
      </c>
      <c r="U66" s="201">
        <v>275.11</v>
      </c>
      <c r="V66" s="201">
        <v>3.45</v>
      </c>
      <c r="W66" s="201">
        <v>11.41</v>
      </c>
      <c r="X66" s="201">
        <v>36.44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22.13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68.61</v>
      </c>
      <c r="AQ66" s="201">
        <v>22.16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158.84</v>
      </c>
      <c r="L67" s="201">
        <v>63.23</v>
      </c>
      <c r="M67" s="201">
        <v>0</v>
      </c>
      <c r="N67" s="201">
        <v>29.18</v>
      </c>
      <c r="O67" s="201">
        <v>49</v>
      </c>
      <c r="P67" s="201">
        <v>66.98</v>
      </c>
      <c r="Q67" s="201">
        <v>5.36</v>
      </c>
      <c r="R67" s="201">
        <v>5.21</v>
      </c>
      <c r="S67" s="201">
        <v>6.49</v>
      </c>
      <c r="T67" s="201">
        <v>0</v>
      </c>
      <c r="U67" s="201">
        <v>275.11</v>
      </c>
      <c r="V67" s="201">
        <v>3.45</v>
      </c>
      <c r="W67" s="201">
        <v>11.41</v>
      </c>
      <c r="X67" s="201">
        <v>36.44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22.13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68.61</v>
      </c>
      <c r="AQ67" s="201">
        <v>22.16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158.84</v>
      </c>
      <c r="L68" s="201">
        <v>63.23</v>
      </c>
      <c r="M68" s="201">
        <v>0</v>
      </c>
      <c r="N68" s="201">
        <v>29.18</v>
      </c>
      <c r="O68" s="201">
        <v>49</v>
      </c>
      <c r="P68" s="201">
        <v>66.98</v>
      </c>
      <c r="Q68" s="201">
        <v>5.36</v>
      </c>
      <c r="R68" s="201">
        <v>5.21</v>
      </c>
      <c r="S68" s="201">
        <v>6.49</v>
      </c>
      <c r="T68" s="201">
        <v>0</v>
      </c>
      <c r="U68" s="201">
        <v>275.11</v>
      </c>
      <c r="V68" s="201">
        <v>3.45</v>
      </c>
      <c r="W68" s="201">
        <v>11.41</v>
      </c>
      <c r="X68" s="201">
        <v>36.44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22.13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68.61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142.21</v>
      </c>
      <c r="L69" s="201">
        <v>63.23</v>
      </c>
      <c r="M69" s="201">
        <v>0</v>
      </c>
      <c r="N69" s="201">
        <v>29.18</v>
      </c>
      <c r="O69" s="201">
        <v>49</v>
      </c>
      <c r="P69" s="201">
        <v>66.98</v>
      </c>
      <c r="Q69" s="201">
        <v>5.36</v>
      </c>
      <c r="R69" s="201">
        <v>5.21</v>
      </c>
      <c r="S69" s="201">
        <v>6.49</v>
      </c>
      <c r="T69" s="201">
        <v>0</v>
      </c>
      <c r="U69" s="201">
        <v>275.11</v>
      </c>
      <c r="V69" s="201">
        <v>3.45</v>
      </c>
      <c r="W69" s="201">
        <v>11.41</v>
      </c>
      <c r="X69" s="201">
        <v>36.44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22.13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68.61</v>
      </c>
      <c r="AQ69" s="201">
        <v>22.16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137.37</v>
      </c>
      <c r="L70" s="201">
        <v>63.23</v>
      </c>
      <c r="M70" s="201">
        <v>0</v>
      </c>
      <c r="N70" s="201">
        <v>29.18</v>
      </c>
      <c r="O70" s="201">
        <v>49</v>
      </c>
      <c r="P70" s="201">
        <v>66.98</v>
      </c>
      <c r="Q70" s="201">
        <v>5.36</v>
      </c>
      <c r="R70" s="201">
        <v>5.21</v>
      </c>
      <c r="S70" s="201">
        <v>6.49</v>
      </c>
      <c r="T70" s="201">
        <v>0</v>
      </c>
      <c r="U70" s="201">
        <v>275.11</v>
      </c>
      <c r="V70" s="201">
        <v>3.45</v>
      </c>
      <c r="W70" s="201">
        <v>11.41</v>
      </c>
      <c r="X70" s="201">
        <v>36.44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22.13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68.61</v>
      </c>
      <c r="AQ70" s="201">
        <v>22.16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0.24</v>
      </c>
      <c r="K71" s="201">
        <v>132.53</v>
      </c>
      <c r="L71" s="201">
        <v>63.23</v>
      </c>
      <c r="M71" s="201">
        <v>0</v>
      </c>
      <c r="N71" s="201">
        <v>29.18</v>
      </c>
      <c r="O71" s="201">
        <v>49</v>
      </c>
      <c r="P71" s="201">
        <v>66.98</v>
      </c>
      <c r="Q71" s="201">
        <v>5.36</v>
      </c>
      <c r="R71" s="201">
        <v>5.21</v>
      </c>
      <c r="S71" s="201">
        <v>6.49</v>
      </c>
      <c r="T71" s="201">
        <v>0</v>
      </c>
      <c r="U71" s="201">
        <v>275.11</v>
      </c>
      <c r="V71" s="201">
        <v>3.45</v>
      </c>
      <c r="W71" s="201">
        <v>11.41</v>
      </c>
      <c r="X71" s="201">
        <v>36.44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22.13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68.61</v>
      </c>
      <c r="AQ71" s="201">
        <v>22.16</v>
      </c>
      <c r="AR71" s="201">
        <v>21.75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122.86</v>
      </c>
      <c r="L72" s="201">
        <v>63.23</v>
      </c>
      <c r="M72" s="201">
        <v>0</v>
      </c>
      <c r="N72" s="201">
        <v>29.18</v>
      </c>
      <c r="O72" s="201">
        <v>49</v>
      </c>
      <c r="P72" s="201">
        <v>66.98</v>
      </c>
      <c r="Q72" s="201">
        <v>5.36</v>
      </c>
      <c r="R72" s="201">
        <v>5.21</v>
      </c>
      <c r="S72" s="201">
        <v>6.49</v>
      </c>
      <c r="T72" s="201">
        <v>0</v>
      </c>
      <c r="U72" s="201">
        <v>275.11</v>
      </c>
      <c r="V72" s="201">
        <v>3.45</v>
      </c>
      <c r="W72" s="201">
        <v>11.41</v>
      </c>
      <c r="X72" s="201">
        <v>36.44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22.13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68.61</v>
      </c>
      <c r="AQ72" s="201">
        <v>22.16</v>
      </c>
      <c r="AR72" s="201">
        <v>17.03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130.6</v>
      </c>
      <c r="L73" s="201">
        <v>46.43</v>
      </c>
      <c r="M73" s="201">
        <v>0</v>
      </c>
      <c r="N73" s="201">
        <v>29.18</v>
      </c>
      <c r="O73" s="201">
        <v>49</v>
      </c>
      <c r="P73" s="201">
        <v>66.98</v>
      </c>
      <c r="Q73" s="201">
        <v>5.36</v>
      </c>
      <c r="R73" s="201">
        <v>5.21</v>
      </c>
      <c r="S73" s="201">
        <v>6.49</v>
      </c>
      <c r="T73" s="201">
        <v>0</v>
      </c>
      <c r="U73" s="201">
        <v>275.11</v>
      </c>
      <c r="V73" s="201">
        <v>3.45</v>
      </c>
      <c r="W73" s="201">
        <v>11.41</v>
      </c>
      <c r="X73" s="201">
        <v>36.44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22.13</v>
      </c>
      <c r="AF73" s="201">
        <v>0</v>
      </c>
      <c r="AG73" s="201">
        <v>0</v>
      </c>
      <c r="AH73" s="201">
        <v>0</v>
      </c>
      <c r="AI73" s="201">
        <v>47.46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68.61</v>
      </c>
      <c r="AQ73" s="201">
        <v>22.16</v>
      </c>
      <c r="AR73" s="201">
        <v>10.87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130.6</v>
      </c>
      <c r="L74" s="201">
        <v>46.43</v>
      </c>
      <c r="M74" s="201">
        <v>0</v>
      </c>
      <c r="N74" s="201">
        <v>29.18</v>
      </c>
      <c r="O74" s="201">
        <v>49</v>
      </c>
      <c r="P74" s="201">
        <v>66.98</v>
      </c>
      <c r="Q74" s="201">
        <v>5.36</v>
      </c>
      <c r="R74" s="201">
        <v>5.21</v>
      </c>
      <c r="S74" s="201">
        <v>6.49</v>
      </c>
      <c r="T74" s="201">
        <v>0</v>
      </c>
      <c r="U74" s="201">
        <v>275.11</v>
      </c>
      <c r="V74" s="201">
        <v>3.45</v>
      </c>
      <c r="W74" s="201">
        <v>11.41</v>
      </c>
      <c r="X74" s="201">
        <v>36.44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22.13</v>
      </c>
      <c r="AF74" s="201">
        <v>0</v>
      </c>
      <c r="AG74" s="201">
        <v>0</v>
      </c>
      <c r="AH74" s="201">
        <v>0</v>
      </c>
      <c r="AI74" s="201">
        <v>47.46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68.61</v>
      </c>
      <c r="AQ74" s="201">
        <v>22.16</v>
      </c>
      <c r="AR74" s="201">
        <v>5.12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130.6</v>
      </c>
      <c r="L75" s="201">
        <v>46.44</v>
      </c>
      <c r="M75" s="201">
        <v>0</v>
      </c>
      <c r="N75" s="201">
        <v>29.18</v>
      </c>
      <c r="O75" s="201">
        <v>49</v>
      </c>
      <c r="P75" s="201">
        <v>66.98</v>
      </c>
      <c r="Q75" s="201">
        <v>5.36</v>
      </c>
      <c r="R75" s="201">
        <v>5.21</v>
      </c>
      <c r="S75" s="201">
        <v>6.49</v>
      </c>
      <c r="T75" s="201">
        <v>0</v>
      </c>
      <c r="U75" s="201">
        <v>275.11</v>
      </c>
      <c r="V75" s="201">
        <v>3.45</v>
      </c>
      <c r="W75" s="201">
        <v>11.41</v>
      </c>
      <c r="X75" s="201">
        <v>36.44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22.13</v>
      </c>
      <c r="AF75" s="201">
        <v>0</v>
      </c>
      <c r="AG75" s="201">
        <v>0</v>
      </c>
      <c r="AH75" s="201">
        <v>0</v>
      </c>
      <c r="AI75" s="201">
        <v>47.46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130.6</v>
      </c>
      <c r="L76" s="201">
        <v>46.43</v>
      </c>
      <c r="M76" s="201">
        <v>0</v>
      </c>
      <c r="N76" s="201">
        <v>29.18</v>
      </c>
      <c r="O76" s="201">
        <v>49</v>
      </c>
      <c r="P76" s="201">
        <v>66.98</v>
      </c>
      <c r="Q76" s="201">
        <v>5.36</v>
      </c>
      <c r="R76" s="201">
        <v>5.21</v>
      </c>
      <c r="S76" s="201">
        <v>6.49</v>
      </c>
      <c r="T76" s="201">
        <v>0</v>
      </c>
      <c r="U76" s="201">
        <v>275.11</v>
      </c>
      <c r="V76" s="201">
        <v>3.45</v>
      </c>
      <c r="W76" s="201">
        <v>11.41</v>
      </c>
      <c r="X76" s="201">
        <v>36.44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22.13</v>
      </c>
      <c r="AF76" s="201">
        <v>0</v>
      </c>
      <c r="AG76" s="201">
        <v>0</v>
      </c>
      <c r="AH76" s="201">
        <v>0</v>
      </c>
      <c r="AI76" s="201">
        <v>47.46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98.4</v>
      </c>
      <c r="L77" s="201">
        <v>63.23</v>
      </c>
      <c r="M77" s="201">
        <v>0</v>
      </c>
      <c r="N77" s="201">
        <v>29.18</v>
      </c>
      <c r="O77" s="201">
        <v>49</v>
      </c>
      <c r="P77" s="201">
        <v>66.98</v>
      </c>
      <c r="Q77" s="201">
        <v>5.36</v>
      </c>
      <c r="R77" s="201">
        <v>5.21</v>
      </c>
      <c r="S77" s="201">
        <v>6.49</v>
      </c>
      <c r="T77" s="201">
        <v>0</v>
      </c>
      <c r="U77" s="201">
        <v>275.11</v>
      </c>
      <c r="V77" s="201">
        <v>3.45</v>
      </c>
      <c r="W77" s="201">
        <v>11.41</v>
      </c>
      <c r="X77" s="201">
        <v>36.44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22.6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96.74</v>
      </c>
      <c r="L78" s="201">
        <v>63.23</v>
      </c>
      <c r="M78" s="201">
        <v>0</v>
      </c>
      <c r="N78" s="201">
        <v>29.18</v>
      </c>
      <c r="O78" s="201">
        <v>49</v>
      </c>
      <c r="P78" s="201">
        <v>66.98</v>
      </c>
      <c r="Q78" s="201">
        <v>5.36</v>
      </c>
      <c r="R78" s="201">
        <v>5.21</v>
      </c>
      <c r="S78" s="201">
        <v>6.49</v>
      </c>
      <c r="T78" s="201">
        <v>0</v>
      </c>
      <c r="U78" s="201">
        <v>275.11</v>
      </c>
      <c r="V78" s="201">
        <v>3.45</v>
      </c>
      <c r="W78" s="201">
        <v>11.41</v>
      </c>
      <c r="X78" s="201">
        <v>36.44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22.6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88.03</v>
      </c>
      <c r="L79" s="201">
        <v>33.86</v>
      </c>
      <c r="M79" s="201">
        <v>0</v>
      </c>
      <c r="N79" s="201">
        <v>29.18</v>
      </c>
      <c r="O79" s="201">
        <v>49</v>
      </c>
      <c r="P79" s="201">
        <v>66.98</v>
      </c>
      <c r="Q79" s="201">
        <v>3.96</v>
      </c>
      <c r="R79" s="201">
        <v>5.21</v>
      </c>
      <c r="S79" s="201">
        <v>3.97</v>
      </c>
      <c r="T79" s="201">
        <v>0</v>
      </c>
      <c r="U79" s="201">
        <v>275.11</v>
      </c>
      <c r="V79" s="201">
        <v>3.45</v>
      </c>
      <c r="W79" s="201">
        <v>11.41</v>
      </c>
      <c r="X79" s="201">
        <v>36.44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22.6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88.03</v>
      </c>
      <c r="L80" s="201">
        <v>33.86</v>
      </c>
      <c r="M80" s="201">
        <v>0</v>
      </c>
      <c r="N80" s="201">
        <v>29.18</v>
      </c>
      <c r="O80" s="201">
        <v>49</v>
      </c>
      <c r="P80" s="201">
        <v>66.98</v>
      </c>
      <c r="Q80" s="201">
        <v>2.9</v>
      </c>
      <c r="R80" s="201">
        <v>5.21</v>
      </c>
      <c r="S80" s="201">
        <v>3.87</v>
      </c>
      <c r="T80" s="201">
        <v>0</v>
      </c>
      <c r="U80" s="201">
        <v>275.11</v>
      </c>
      <c r="V80" s="201">
        <v>3.45</v>
      </c>
      <c r="W80" s="201">
        <v>11.41</v>
      </c>
      <c r="X80" s="201">
        <v>36.44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22.6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88.03</v>
      </c>
      <c r="L81" s="201">
        <v>33.86</v>
      </c>
      <c r="M81" s="201">
        <v>0</v>
      </c>
      <c r="N81" s="201">
        <v>29.18</v>
      </c>
      <c r="O81" s="201">
        <v>49</v>
      </c>
      <c r="P81" s="201">
        <v>64.010000000000005</v>
      </c>
      <c r="Q81" s="201">
        <v>2.9</v>
      </c>
      <c r="R81" s="201">
        <v>5.21</v>
      </c>
      <c r="S81" s="201">
        <v>3.87</v>
      </c>
      <c r="T81" s="201">
        <v>0</v>
      </c>
      <c r="U81" s="201">
        <v>279.29000000000002</v>
      </c>
      <c r="V81" s="201">
        <v>3.45</v>
      </c>
      <c r="W81" s="201">
        <v>11.41</v>
      </c>
      <c r="X81" s="201">
        <v>36.44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22.6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88.03</v>
      </c>
      <c r="L82" s="201">
        <v>33.86</v>
      </c>
      <c r="M82" s="201">
        <v>0</v>
      </c>
      <c r="N82" s="201">
        <v>29.18</v>
      </c>
      <c r="O82" s="201">
        <v>49</v>
      </c>
      <c r="P82" s="201">
        <v>64.010000000000005</v>
      </c>
      <c r="Q82" s="201">
        <v>2.9</v>
      </c>
      <c r="R82" s="201">
        <v>5.21</v>
      </c>
      <c r="S82" s="201">
        <v>3.87</v>
      </c>
      <c r="T82" s="201">
        <v>0</v>
      </c>
      <c r="U82" s="201">
        <v>279.67</v>
      </c>
      <c r="V82" s="201">
        <v>3.45</v>
      </c>
      <c r="W82" s="201">
        <v>11.41</v>
      </c>
      <c r="X82" s="201">
        <v>36.44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22.6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88.03</v>
      </c>
      <c r="L83" s="201">
        <v>33.86</v>
      </c>
      <c r="M83" s="201">
        <v>0</v>
      </c>
      <c r="N83" s="201">
        <v>29.18</v>
      </c>
      <c r="O83" s="201">
        <v>49</v>
      </c>
      <c r="P83" s="201">
        <v>64.010000000000005</v>
      </c>
      <c r="Q83" s="201">
        <v>5.36</v>
      </c>
      <c r="R83" s="201">
        <v>5.21</v>
      </c>
      <c r="S83" s="201">
        <v>6.49</v>
      </c>
      <c r="T83" s="201">
        <v>0</v>
      </c>
      <c r="U83" s="201">
        <v>279.67</v>
      </c>
      <c r="V83" s="201">
        <v>3.45</v>
      </c>
      <c r="W83" s="201">
        <v>11.41</v>
      </c>
      <c r="X83" s="201">
        <v>36.44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22.6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88.03</v>
      </c>
      <c r="L84" s="201">
        <v>33.86</v>
      </c>
      <c r="M84" s="201">
        <v>0</v>
      </c>
      <c r="N84" s="201">
        <v>29.18</v>
      </c>
      <c r="O84" s="201">
        <v>49</v>
      </c>
      <c r="P84" s="201">
        <v>64.010000000000005</v>
      </c>
      <c r="Q84" s="201">
        <v>5.36</v>
      </c>
      <c r="R84" s="201">
        <v>5.21</v>
      </c>
      <c r="S84" s="201">
        <v>6.49</v>
      </c>
      <c r="T84" s="201">
        <v>0</v>
      </c>
      <c r="U84" s="201">
        <v>279.67</v>
      </c>
      <c r="V84" s="201">
        <v>3.45</v>
      </c>
      <c r="W84" s="201">
        <v>11.41</v>
      </c>
      <c r="X84" s="201">
        <v>36.44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22.6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88.03</v>
      </c>
      <c r="L85" s="201">
        <v>33.86</v>
      </c>
      <c r="M85" s="201">
        <v>0</v>
      </c>
      <c r="N85" s="201">
        <v>29.18</v>
      </c>
      <c r="O85" s="201">
        <v>49</v>
      </c>
      <c r="P85" s="201">
        <v>64.010000000000005</v>
      </c>
      <c r="Q85" s="201">
        <v>5.36</v>
      </c>
      <c r="R85" s="201">
        <v>5.21</v>
      </c>
      <c r="S85" s="201">
        <v>6.49</v>
      </c>
      <c r="T85" s="201">
        <v>0</v>
      </c>
      <c r="U85" s="201">
        <v>279.67</v>
      </c>
      <c r="V85" s="201">
        <v>3.45</v>
      </c>
      <c r="W85" s="201">
        <v>11.41</v>
      </c>
      <c r="X85" s="201">
        <v>36.44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22.6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88.03</v>
      </c>
      <c r="L86" s="201">
        <v>33.86</v>
      </c>
      <c r="M86" s="201">
        <v>0</v>
      </c>
      <c r="N86" s="201">
        <v>29.18</v>
      </c>
      <c r="O86" s="201">
        <v>49</v>
      </c>
      <c r="P86" s="201">
        <v>64.010000000000005</v>
      </c>
      <c r="Q86" s="201">
        <v>5.36</v>
      </c>
      <c r="R86" s="201">
        <v>5.21</v>
      </c>
      <c r="S86" s="201">
        <v>6.49</v>
      </c>
      <c r="T86" s="201">
        <v>0</v>
      </c>
      <c r="U86" s="201">
        <v>279.67</v>
      </c>
      <c r="V86" s="201">
        <v>3.45</v>
      </c>
      <c r="W86" s="201">
        <v>11.41</v>
      </c>
      <c r="X86" s="201">
        <v>36.44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22.6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85.13</v>
      </c>
      <c r="L87" s="201">
        <v>44.03</v>
      </c>
      <c r="M87" s="201">
        <v>0</v>
      </c>
      <c r="N87" s="201">
        <v>29.18</v>
      </c>
      <c r="O87" s="201">
        <v>49</v>
      </c>
      <c r="P87" s="201">
        <v>64.010000000000005</v>
      </c>
      <c r="Q87" s="201">
        <v>5.36</v>
      </c>
      <c r="R87" s="201">
        <v>5.21</v>
      </c>
      <c r="S87" s="201">
        <v>6.49</v>
      </c>
      <c r="T87" s="201">
        <v>0</v>
      </c>
      <c r="U87" s="201">
        <v>279.67</v>
      </c>
      <c r="V87" s="201">
        <v>3.45</v>
      </c>
      <c r="W87" s="201">
        <v>11.41</v>
      </c>
      <c r="X87" s="201">
        <v>36.44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22.91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85.13</v>
      </c>
      <c r="L88" s="201">
        <v>44.03</v>
      </c>
      <c r="M88" s="201">
        <v>0</v>
      </c>
      <c r="N88" s="201">
        <v>29.18</v>
      </c>
      <c r="O88" s="201">
        <v>49</v>
      </c>
      <c r="P88" s="201">
        <v>64.010000000000005</v>
      </c>
      <c r="Q88" s="201">
        <v>5.36</v>
      </c>
      <c r="R88" s="201">
        <v>5.21</v>
      </c>
      <c r="S88" s="201">
        <v>6.49</v>
      </c>
      <c r="T88" s="201">
        <v>0</v>
      </c>
      <c r="U88" s="201">
        <v>279.67</v>
      </c>
      <c r="V88" s="201">
        <v>3.45</v>
      </c>
      <c r="W88" s="201">
        <v>11.41</v>
      </c>
      <c r="X88" s="201">
        <v>36.44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22.91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6.99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85.13</v>
      </c>
      <c r="L89" s="201">
        <v>58.4</v>
      </c>
      <c r="M89" s="201">
        <v>0</v>
      </c>
      <c r="N89" s="201">
        <v>29.18</v>
      </c>
      <c r="O89" s="201">
        <v>49</v>
      </c>
      <c r="P89" s="201">
        <v>64.010000000000005</v>
      </c>
      <c r="Q89" s="201">
        <v>5.36</v>
      </c>
      <c r="R89" s="201">
        <v>5.21</v>
      </c>
      <c r="S89" s="201">
        <v>6.49</v>
      </c>
      <c r="T89" s="201">
        <v>0</v>
      </c>
      <c r="U89" s="201">
        <v>279.67</v>
      </c>
      <c r="V89" s="201">
        <v>3.45</v>
      </c>
      <c r="W89" s="201">
        <v>11.41</v>
      </c>
      <c r="X89" s="201">
        <v>36.44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22.91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6.99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85.13</v>
      </c>
      <c r="L90" s="201">
        <v>58.4</v>
      </c>
      <c r="M90" s="201">
        <v>0</v>
      </c>
      <c r="N90" s="201">
        <v>29.18</v>
      </c>
      <c r="O90" s="201">
        <v>49</v>
      </c>
      <c r="P90" s="201">
        <v>64.010000000000005</v>
      </c>
      <c r="Q90" s="201">
        <v>5.36</v>
      </c>
      <c r="R90" s="201">
        <v>5.21</v>
      </c>
      <c r="S90" s="201">
        <v>6.49</v>
      </c>
      <c r="T90" s="201">
        <v>0</v>
      </c>
      <c r="U90" s="201">
        <v>279.67</v>
      </c>
      <c r="V90" s="201">
        <v>3.45</v>
      </c>
      <c r="W90" s="201">
        <v>11.41</v>
      </c>
      <c r="X90" s="201">
        <v>36.44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22.91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6.99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85.13</v>
      </c>
      <c r="L91" s="201">
        <v>58.4</v>
      </c>
      <c r="M91" s="201">
        <v>0</v>
      </c>
      <c r="N91" s="201">
        <v>29.18</v>
      </c>
      <c r="O91" s="201">
        <v>49</v>
      </c>
      <c r="P91" s="201">
        <v>64.09</v>
      </c>
      <c r="Q91" s="201">
        <v>5.36</v>
      </c>
      <c r="R91" s="201">
        <v>5.21</v>
      </c>
      <c r="S91" s="201">
        <v>6.49</v>
      </c>
      <c r="T91" s="201">
        <v>0</v>
      </c>
      <c r="U91" s="201">
        <v>279.67</v>
      </c>
      <c r="V91" s="201">
        <v>3.45</v>
      </c>
      <c r="W91" s="201">
        <v>11.41</v>
      </c>
      <c r="X91" s="201">
        <v>36.44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22.91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6.99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85.13</v>
      </c>
      <c r="L92" s="201">
        <v>58.4</v>
      </c>
      <c r="M92" s="201">
        <v>0</v>
      </c>
      <c r="N92" s="201">
        <v>29.18</v>
      </c>
      <c r="O92" s="201">
        <v>49</v>
      </c>
      <c r="P92" s="201">
        <v>64.09</v>
      </c>
      <c r="Q92" s="201">
        <v>5.36</v>
      </c>
      <c r="R92" s="201">
        <v>5.21</v>
      </c>
      <c r="S92" s="201">
        <v>6.49</v>
      </c>
      <c r="T92" s="201">
        <v>0</v>
      </c>
      <c r="U92" s="201">
        <v>279.67</v>
      </c>
      <c r="V92" s="201">
        <v>3.45</v>
      </c>
      <c r="W92" s="201">
        <v>11.41</v>
      </c>
      <c r="X92" s="201">
        <v>36.44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22.91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157.06</v>
      </c>
      <c r="L93" s="201">
        <v>58.4</v>
      </c>
      <c r="M93" s="201">
        <v>0</v>
      </c>
      <c r="N93" s="201">
        <v>29.18</v>
      </c>
      <c r="O93" s="201">
        <v>49</v>
      </c>
      <c r="P93" s="201">
        <v>66.98</v>
      </c>
      <c r="Q93" s="201">
        <v>5.36</v>
      </c>
      <c r="R93" s="201">
        <v>5.21</v>
      </c>
      <c r="S93" s="201">
        <v>6.49</v>
      </c>
      <c r="T93" s="201">
        <v>0</v>
      </c>
      <c r="U93" s="201">
        <v>279.67</v>
      </c>
      <c r="V93" s="201">
        <v>3.45</v>
      </c>
      <c r="W93" s="201">
        <v>11.41</v>
      </c>
      <c r="X93" s="201">
        <v>36.44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23.22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158.77000000000001</v>
      </c>
      <c r="L94" s="201">
        <v>58.4</v>
      </c>
      <c r="M94" s="201">
        <v>0</v>
      </c>
      <c r="N94" s="201">
        <v>29.18</v>
      </c>
      <c r="O94" s="201">
        <v>49</v>
      </c>
      <c r="P94" s="201">
        <v>66.98</v>
      </c>
      <c r="Q94" s="201">
        <v>5.36</v>
      </c>
      <c r="R94" s="201">
        <v>5.21</v>
      </c>
      <c r="S94" s="201">
        <v>6.49</v>
      </c>
      <c r="T94" s="201">
        <v>0</v>
      </c>
      <c r="U94" s="201">
        <v>279.67</v>
      </c>
      <c r="V94" s="201">
        <v>3.45</v>
      </c>
      <c r="W94" s="201">
        <v>11.41</v>
      </c>
      <c r="X94" s="201">
        <v>36.44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23.22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158.77000000000001</v>
      </c>
      <c r="L95" s="201">
        <v>58.4</v>
      </c>
      <c r="M95" s="201">
        <v>0</v>
      </c>
      <c r="N95" s="201">
        <v>29.18</v>
      </c>
      <c r="O95" s="201">
        <v>49</v>
      </c>
      <c r="P95" s="201">
        <v>66.98</v>
      </c>
      <c r="Q95" s="201">
        <v>5.36</v>
      </c>
      <c r="R95" s="201">
        <v>5.21</v>
      </c>
      <c r="S95" s="201">
        <v>6.49</v>
      </c>
      <c r="T95" s="201">
        <v>0</v>
      </c>
      <c r="U95" s="201">
        <v>279.67</v>
      </c>
      <c r="V95" s="201">
        <v>3.45</v>
      </c>
      <c r="W95" s="201">
        <v>11.41</v>
      </c>
      <c r="X95" s="201">
        <v>36.44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23.22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158.77000000000001</v>
      </c>
      <c r="L96" s="201">
        <v>58.4</v>
      </c>
      <c r="M96" s="201">
        <v>0</v>
      </c>
      <c r="N96" s="201">
        <v>29.18</v>
      </c>
      <c r="O96" s="201">
        <v>49</v>
      </c>
      <c r="P96" s="201">
        <v>66.98</v>
      </c>
      <c r="Q96" s="201">
        <v>5.36</v>
      </c>
      <c r="R96" s="201">
        <v>5.21</v>
      </c>
      <c r="S96" s="201">
        <v>6.49</v>
      </c>
      <c r="T96" s="201">
        <v>0</v>
      </c>
      <c r="U96" s="201">
        <v>279.67</v>
      </c>
      <c r="V96" s="201">
        <v>3.45</v>
      </c>
      <c r="W96" s="201">
        <v>11.41</v>
      </c>
      <c r="X96" s="201">
        <v>36.44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23.22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158.77000000000001</v>
      </c>
      <c r="L97" s="201">
        <v>58.4</v>
      </c>
      <c r="M97" s="201">
        <v>0</v>
      </c>
      <c r="N97" s="201">
        <v>29.18</v>
      </c>
      <c r="O97" s="201">
        <v>49</v>
      </c>
      <c r="P97" s="201">
        <v>66.98</v>
      </c>
      <c r="Q97" s="201">
        <v>5.36</v>
      </c>
      <c r="R97" s="201">
        <v>5.21</v>
      </c>
      <c r="S97" s="201">
        <v>6.49</v>
      </c>
      <c r="T97" s="201">
        <v>0</v>
      </c>
      <c r="U97" s="201">
        <v>279.67</v>
      </c>
      <c r="V97" s="201">
        <v>3.45</v>
      </c>
      <c r="W97" s="201">
        <v>11.41</v>
      </c>
      <c r="X97" s="201">
        <v>36.44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23.53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158.77000000000001</v>
      </c>
      <c r="L98" s="201">
        <v>58.4</v>
      </c>
      <c r="M98" s="201">
        <v>0</v>
      </c>
      <c r="N98" s="201">
        <v>29.18</v>
      </c>
      <c r="O98" s="201">
        <v>49</v>
      </c>
      <c r="P98" s="201">
        <v>66.98</v>
      </c>
      <c r="Q98" s="201">
        <v>5.36</v>
      </c>
      <c r="R98" s="201">
        <v>5.21</v>
      </c>
      <c r="S98" s="201">
        <v>6.49</v>
      </c>
      <c r="T98" s="201">
        <v>0</v>
      </c>
      <c r="U98" s="201">
        <v>279.67</v>
      </c>
      <c r="V98" s="201">
        <v>3.45</v>
      </c>
      <c r="W98" s="201">
        <v>11.41</v>
      </c>
      <c r="X98" s="201">
        <v>36.44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23.53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1.1782500000000003E-2</v>
      </c>
      <c r="E99">
        <f t="shared" si="0"/>
        <v>0</v>
      </c>
      <c r="F99">
        <f t="shared" si="0"/>
        <v>0</v>
      </c>
      <c r="G99">
        <f t="shared" si="0"/>
        <v>3.9500000000000001E-4</v>
      </c>
      <c r="H99">
        <f t="shared" si="0"/>
        <v>0</v>
      </c>
      <c r="I99">
        <f t="shared" si="0"/>
        <v>0</v>
      </c>
      <c r="J99">
        <f t="shared" si="0"/>
        <v>5.9999999999999995E-5</v>
      </c>
      <c r="K99">
        <f t="shared" si="0"/>
        <v>2.5072449999999993</v>
      </c>
      <c r="L99">
        <f t="shared" si="0"/>
        <v>1.1983924999999997</v>
      </c>
      <c r="M99">
        <f t="shared" si="0"/>
        <v>0</v>
      </c>
      <c r="N99">
        <f t="shared" si="0"/>
        <v>0.70019249999999933</v>
      </c>
      <c r="O99">
        <f t="shared" si="0"/>
        <v>1.1756124999999999</v>
      </c>
      <c r="P99">
        <f t="shared" si="0"/>
        <v>1.5986499999999984</v>
      </c>
      <c r="Q99">
        <f t="shared" si="0"/>
        <v>0.10881750000000018</v>
      </c>
      <c r="R99">
        <f t="shared" si="0"/>
        <v>0.11017999999999988</v>
      </c>
      <c r="S99">
        <f t="shared" si="0"/>
        <v>0.13426000000000016</v>
      </c>
      <c r="T99">
        <f t="shared" si="0"/>
        <v>0</v>
      </c>
      <c r="U99">
        <f t="shared" si="0"/>
        <v>6.6390249999999984</v>
      </c>
      <c r="V99">
        <f t="shared" si="0"/>
        <v>8.5152499999999895E-2</v>
      </c>
      <c r="W99">
        <f t="shared" si="0"/>
        <v>0.27379999999999971</v>
      </c>
      <c r="X99">
        <f t="shared" si="0"/>
        <v>0.87429000000000101</v>
      </c>
      <c r="Y99">
        <f t="shared" si="0"/>
        <v>0</v>
      </c>
      <c r="Z99">
        <f t="shared" si="0"/>
        <v>0</v>
      </c>
      <c r="AA99">
        <f t="shared" si="0"/>
        <v>0.19303000000000003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0.54602000000000006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1.2004650000000006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1.579762499999998</v>
      </c>
      <c r="AQ99">
        <f t="shared" si="0"/>
        <v>0.46318500000000085</v>
      </c>
      <c r="AR99">
        <f t="shared" si="0"/>
        <v>0.28280999999999973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14.05</v>
      </c>
      <c r="E3" s="201">
        <v>0</v>
      </c>
      <c r="F3" s="201">
        <v>0</v>
      </c>
      <c r="G3" s="201">
        <v>24.28</v>
      </c>
      <c r="H3" s="201">
        <v>0</v>
      </c>
      <c r="I3" s="201">
        <v>0</v>
      </c>
      <c r="J3" s="201">
        <v>17.82</v>
      </c>
      <c r="K3" s="201">
        <v>9.0500000000000007</v>
      </c>
      <c r="L3" s="201">
        <v>444.53</v>
      </c>
      <c r="M3" s="201">
        <v>27.3</v>
      </c>
      <c r="N3" s="201">
        <v>35.24</v>
      </c>
      <c r="O3" s="201">
        <v>0</v>
      </c>
      <c r="P3" s="201">
        <v>41.45</v>
      </c>
      <c r="Q3" s="201">
        <v>6.48</v>
      </c>
      <c r="R3" s="201">
        <v>5.8</v>
      </c>
      <c r="S3" s="201">
        <v>7.84</v>
      </c>
      <c r="T3" s="201">
        <v>0</v>
      </c>
      <c r="U3" s="201">
        <v>61.6</v>
      </c>
      <c r="V3" s="201">
        <v>3.86</v>
      </c>
      <c r="W3" s="201">
        <v>13.78</v>
      </c>
      <c r="X3" s="201">
        <v>44.02</v>
      </c>
      <c r="Y3" s="201">
        <v>0</v>
      </c>
      <c r="Z3">
        <v>0</v>
      </c>
      <c r="AA3" s="201">
        <v>10.68</v>
      </c>
      <c r="AB3" s="201">
        <v>0</v>
      </c>
      <c r="AC3" s="201">
        <v>0</v>
      </c>
      <c r="AD3" s="201">
        <v>0</v>
      </c>
      <c r="AE3" s="201">
        <v>29.51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72.56</v>
      </c>
      <c r="AQ3" s="201">
        <v>26.12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14.05</v>
      </c>
      <c r="E4" s="201">
        <v>0</v>
      </c>
      <c r="F4" s="201">
        <v>0</v>
      </c>
      <c r="G4" s="201">
        <v>24.28</v>
      </c>
      <c r="H4" s="201">
        <v>0</v>
      </c>
      <c r="I4" s="201">
        <v>0</v>
      </c>
      <c r="J4" s="201">
        <v>17.82</v>
      </c>
      <c r="K4" s="201">
        <v>9.0500000000000007</v>
      </c>
      <c r="L4" s="201">
        <v>444.53</v>
      </c>
      <c r="M4" s="201">
        <v>27.3</v>
      </c>
      <c r="N4" s="201">
        <v>35.24</v>
      </c>
      <c r="O4" s="201">
        <v>0</v>
      </c>
      <c r="P4" s="201">
        <v>41.45</v>
      </c>
      <c r="Q4" s="201">
        <v>6.48</v>
      </c>
      <c r="R4" s="201">
        <v>5.8</v>
      </c>
      <c r="S4" s="201">
        <v>7.84</v>
      </c>
      <c r="T4" s="201">
        <v>0</v>
      </c>
      <c r="U4" s="201">
        <v>61.6</v>
      </c>
      <c r="V4" s="201">
        <v>3.87</v>
      </c>
      <c r="W4" s="201">
        <v>13.78</v>
      </c>
      <c r="X4" s="201">
        <v>44.02</v>
      </c>
      <c r="Y4" s="201">
        <v>0</v>
      </c>
      <c r="Z4">
        <v>0</v>
      </c>
      <c r="AA4" s="201">
        <v>10.68</v>
      </c>
      <c r="AB4" s="201">
        <v>0</v>
      </c>
      <c r="AC4" s="201">
        <v>0</v>
      </c>
      <c r="AD4" s="201">
        <v>0</v>
      </c>
      <c r="AE4" s="201">
        <v>29.51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72.56</v>
      </c>
      <c r="AQ4" s="201">
        <v>26.12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14.05</v>
      </c>
      <c r="E5" s="201">
        <v>0</v>
      </c>
      <c r="F5" s="201">
        <v>0</v>
      </c>
      <c r="G5" s="201">
        <v>21.04</v>
      </c>
      <c r="H5" s="201">
        <v>0</v>
      </c>
      <c r="I5" s="201">
        <v>0</v>
      </c>
      <c r="J5" s="201">
        <v>17.82</v>
      </c>
      <c r="K5" s="201">
        <v>9.0500000000000007</v>
      </c>
      <c r="L5" s="201">
        <v>444.53</v>
      </c>
      <c r="M5" s="201">
        <v>27.3</v>
      </c>
      <c r="N5" s="201">
        <v>35.24</v>
      </c>
      <c r="O5" s="201">
        <v>0</v>
      </c>
      <c r="P5" s="201">
        <v>41.45</v>
      </c>
      <c r="Q5" s="201">
        <v>6.48</v>
      </c>
      <c r="R5" s="201">
        <v>5.8</v>
      </c>
      <c r="S5" s="201">
        <v>7.84</v>
      </c>
      <c r="T5" s="201">
        <v>0</v>
      </c>
      <c r="U5" s="201">
        <v>61.6</v>
      </c>
      <c r="V5" s="201">
        <v>3.87</v>
      </c>
      <c r="W5" s="201">
        <v>13.78</v>
      </c>
      <c r="X5" s="201">
        <v>44.02</v>
      </c>
      <c r="Y5" s="201">
        <v>0</v>
      </c>
      <c r="Z5">
        <v>0</v>
      </c>
      <c r="AA5" s="201">
        <v>10.68</v>
      </c>
      <c r="AB5" s="201">
        <v>0</v>
      </c>
      <c r="AC5" s="201">
        <v>0</v>
      </c>
      <c r="AD5" s="201">
        <v>0</v>
      </c>
      <c r="AE5" s="201">
        <v>29.51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72.56</v>
      </c>
      <c r="AQ5" s="201">
        <v>26.12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14.05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17.82</v>
      </c>
      <c r="K6" s="201">
        <v>9.0500000000000007</v>
      </c>
      <c r="L6" s="201">
        <v>444.53</v>
      </c>
      <c r="M6" s="201">
        <v>27.3</v>
      </c>
      <c r="N6" s="201">
        <v>35.24</v>
      </c>
      <c r="O6" s="201">
        <v>0</v>
      </c>
      <c r="P6" s="201">
        <v>41.45</v>
      </c>
      <c r="Q6" s="201">
        <v>6.48</v>
      </c>
      <c r="R6" s="201">
        <v>5.8</v>
      </c>
      <c r="S6" s="201">
        <v>7.84</v>
      </c>
      <c r="T6" s="201">
        <v>0</v>
      </c>
      <c r="U6" s="201">
        <v>61.6</v>
      </c>
      <c r="V6" s="201">
        <v>3.87</v>
      </c>
      <c r="W6" s="201">
        <v>13.78</v>
      </c>
      <c r="X6" s="201">
        <v>44.02</v>
      </c>
      <c r="Y6" s="201">
        <v>0</v>
      </c>
      <c r="Z6">
        <v>0</v>
      </c>
      <c r="AA6" s="201">
        <v>10.68</v>
      </c>
      <c r="AB6" s="201">
        <v>0</v>
      </c>
      <c r="AC6" s="201">
        <v>0</v>
      </c>
      <c r="AD6" s="201">
        <v>0</v>
      </c>
      <c r="AE6" s="201">
        <v>29.51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72.56</v>
      </c>
      <c r="AQ6" s="201">
        <v>26.12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16.010000000000002</v>
      </c>
      <c r="E7" s="201">
        <v>0</v>
      </c>
      <c r="F7" s="201">
        <v>0</v>
      </c>
      <c r="G7" s="201">
        <v>1.91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444.53</v>
      </c>
      <c r="M7" s="201">
        <v>27.3</v>
      </c>
      <c r="N7" s="201">
        <v>35.24</v>
      </c>
      <c r="O7" s="201">
        <v>0</v>
      </c>
      <c r="P7" s="201">
        <v>41.45</v>
      </c>
      <c r="Q7" s="201">
        <v>6.48</v>
      </c>
      <c r="R7" s="201">
        <v>5.8</v>
      </c>
      <c r="S7" s="201">
        <v>7.84</v>
      </c>
      <c r="T7" s="201">
        <v>0</v>
      </c>
      <c r="U7" s="201">
        <v>61.6</v>
      </c>
      <c r="V7" s="201">
        <v>3.87</v>
      </c>
      <c r="W7" s="201">
        <v>13.78</v>
      </c>
      <c r="X7" s="201">
        <v>44.02</v>
      </c>
      <c r="Y7" s="201">
        <v>0</v>
      </c>
      <c r="Z7">
        <v>0</v>
      </c>
      <c r="AA7" s="201">
        <v>10.68</v>
      </c>
      <c r="AB7" s="201">
        <v>0</v>
      </c>
      <c r="AC7" s="201">
        <v>0</v>
      </c>
      <c r="AD7" s="201">
        <v>0</v>
      </c>
      <c r="AE7" s="201">
        <v>29.51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72.56</v>
      </c>
      <c r="AQ7" s="201">
        <v>26.12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6.9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444.53</v>
      </c>
      <c r="M8" s="201">
        <v>27.3</v>
      </c>
      <c r="N8" s="201">
        <v>35.24</v>
      </c>
      <c r="O8" s="201">
        <v>0</v>
      </c>
      <c r="P8" s="201">
        <v>41.45</v>
      </c>
      <c r="Q8" s="201">
        <v>6.48</v>
      </c>
      <c r="R8" s="201">
        <v>5.8</v>
      </c>
      <c r="S8" s="201">
        <v>7.84</v>
      </c>
      <c r="T8" s="201">
        <v>0</v>
      </c>
      <c r="U8" s="201">
        <v>61.6</v>
      </c>
      <c r="V8" s="201">
        <v>3.87</v>
      </c>
      <c r="W8" s="201">
        <v>13.78</v>
      </c>
      <c r="X8" s="201">
        <v>44.02</v>
      </c>
      <c r="Y8" s="201">
        <v>0</v>
      </c>
      <c r="Z8">
        <v>0</v>
      </c>
      <c r="AA8" s="201">
        <v>10.9</v>
      </c>
      <c r="AB8" s="201">
        <v>0</v>
      </c>
      <c r="AC8" s="201">
        <v>0</v>
      </c>
      <c r="AD8" s="201">
        <v>0</v>
      </c>
      <c r="AE8" s="201">
        <v>29.51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72.56</v>
      </c>
      <c r="AQ8" s="201">
        <v>26.12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0.23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444.53</v>
      </c>
      <c r="M9" s="201">
        <v>27.3</v>
      </c>
      <c r="N9" s="201">
        <v>35.24</v>
      </c>
      <c r="O9" s="201">
        <v>0</v>
      </c>
      <c r="P9" s="201">
        <v>41.45</v>
      </c>
      <c r="Q9" s="201">
        <v>6.48</v>
      </c>
      <c r="R9" s="201">
        <v>5.8</v>
      </c>
      <c r="S9" s="201">
        <v>7.84</v>
      </c>
      <c r="T9" s="201">
        <v>0</v>
      </c>
      <c r="U9" s="201">
        <v>61.6</v>
      </c>
      <c r="V9" s="201">
        <v>3.87</v>
      </c>
      <c r="W9" s="201">
        <v>13.78</v>
      </c>
      <c r="X9" s="201">
        <v>44.02</v>
      </c>
      <c r="Y9" s="201">
        <v>0</v>
      </c>
      <c r="Z9">
        <v>0</v>
      </c>
      <c r="AA9" s="201">
        <v>10.9</v>
      </c>
      <c r="AB9" s="201">
        <v>0</v>
      </c>
      <c r="AC9" s="201">
        <v>0</v>
      </c>
      <c r="AD9" s="201">
        <v>0</v>
      </c>
      <c r="AE9" s="201">
        <v>29.92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72.56</v>
      </c>
      <c r="AQ9" s="201">
        <v>26.12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444.53</v>
      </c>
      <c r="M10" s="201">
        <v>27.3</v>
      </c>
      <c r="N10" s="201">
        <v>35.24</v>
      </c>
      <c r="O10" s="201">
        <v>0</v>
      </c>
      <c r="P10" s="201">
        <v>41.45</v>
      </c>
      <c r="Q10" s="201">
        <v>6.48</v>
      </c>
      <c r="R10" s="201">
        <v>5.8</v>
      </c>
      <c r="S10" s="201">
        <v>7.84</v>
      </c>
      <c r="T10" s="201">
        <v>0</v>
      </c>
      <c r="U10" s="201">
        <v>61.6</v>
      </c>
      <c r="V10" s="201">
        <v>3.87</v>
      </c>
      <c r="W10" s="201">
        <v>13.78</v>
      </c>
      <c r="X10" s="201">
        <v>44.02</v>
      </c>
      <c r="Y10" s="201">
        <v>0</v>
      </c>
      <c r="Z10">
        <v>0</v>
      </c>
      <c r="AA10" s="201">
        <v>10.9</v>
      </c>
      <c r="AB10" s="201">
        <v>0</v>
      </c>
      <c r="AC10" s="201">
        <v>0</v>
      </c>
      <c r="AD10" s="201">
        <v>0</v>
      </c>
      <c r="AE10" s="201">
        <v>29.92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72.56</v>
      </c>
      <c r="AQ10" s="201">
        <v>26.12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9.35</v>
      </c>
      <c r="L11" s="201">
        <v>444.78</v>
      </c>
      <c r="M11" s="201">
        <v>27.3</v>
      </c>
      <c r="N11" s="201">
        <v>35.24</v>
      </c>
      <c r="O11" s="201">
        <v>0</v>
      </c>
      <c r="P11" s="201">
        <v>41.45</v>
      </c>
      <c r="Q11" s="201">
        <v>6.48</v>
      </c>
      <c r="R11" s="201">
        <v>5.8</v>
      </c>
      <c r="S11" s="201">
        <v>7.84</v>
      </c>
      <c r="T11" s="201">
        <v>0</v>
      </c>
      <c r="U11" s="201">
        <v>61.6</v>
      </c>
      <c r="V11" s="201">
        <v>3.87</v>
      </c>
      <c r="W11" s="201">
        <v>13.78</v>
      </c>
      <c r="X11" s="201">
        <v>44.02</v>
      </c>
      <c r="Y11" s="201">
        <v>0</v>
      </c>
      <c r="Z11">
        <v>0</v>
      </c>
      <c r="AA11" s="201">
        <v>10.9</v>
      </c>
      <c r="AB11" s="201">
        <v>0</v>
      </c>
      <c r="AC11" s="201">
        <v>0</v>
      </c>
      <c r="AD11" s="201">
        <v>0</v>
      </c>
      <c r="AE11" s="201">
        <v>29.92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72.56</v>
      </c>
      <c r="AQ11" s="201">
        <v>26.12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444.78</v>
      </c>
      <c r="M12" s="201">
        <v>27.3</v>
      </c>
      <c r="N12" s="201">
        <v>35.24</v>
      </c>
      <c r="O12" s="201">
        <v>0</v>
      </c>
      <c r="P12" s="201">
        <v>41.45</v>
      </c>
      <c r="Q12" s="201">
        <v>6.48</v>
      </c>
      <c r="R12" s="201">
        <v>5.8</v>
      </c>
      <c r="S12" s="201">
        <v>7.84</v>
      </c>
      <c r="T12" s="201">
        <v>0</v>
      </c>
      <c r="U12" s="201">
        <v>61.6</v>
      </c>
      <c r="V12" s="201">
        <v>3.87</v>
      </c>
      <c r="W12" s="201">
        <v>13.78</v>
      </c>
      <c r="X12" s="201">
        <v>44.02</v>
      </c>
      <c r="Y12" s="201">
        <v>0</v>
      </c>
      <c r="Z12">
        <v>0</v>
      </c>
      <c r="AA12" s="201">
        <v>10.68</v>
      </c>
      <c r="AB12" s="201">
        <v>0</v>
      </c>
      <c r="AC12" s="201">
        <v>0</v>
      </c>
      <c r="AD12" s="201">
        <v>0</v>
      </c>
      <c r="AE12" s="201">
        <v>29.92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72.56</v>
      </c>
      <c r="AQ12" s="201">
        <v>26.12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4.84</v>
      </c>
      <c r="L13" s="201">
        <v>431.79</v>
      </c>
      <c r="M13" s="201">
        <v>27.3</v>
      </c>
      <c r="N13" s="201">
        <v>35.24</v>
      </c>
      <c r="O13" s="201">
        <v>0</v>
      </c>
      <c r="P13" s="201">
        <v>41.45</v>
      </c>
      <c r="Q13" s="201">
        <v>6.48</v>
      </c>
      <c r="R13" s="201">
        <v>5.8</v>
      </c>
      <c r="S13" s="201">
        <v>7.84</v>
      </c>
      <c r="T13" s="201">
        <v>0</v>
      </c>
      <c r="U13" s="201">
        <v>61.6</v>
      </c>
      <c r="V13" s="201">
        <v>3.87</v>
      </c>
      <c r="W13" s="201">
        <v>13.78</v>
      </c>
      <c r="X13" s="201">
        <v>44.02</v>
      </c>
      <c r="Y13" s="201">
        <v>0</v>
      </c>
      <c r="Z13">
        <v>0</v>
      </c>
      <c r="AA13" s="201">
        <v>10.68</v>
      </c>
      <c r="AB13" s="201">
        <v>0</v>
      </c>
      <c r="AC13" s="201">
        <v>0</v>
      </c>
      <c r="AD13" s="201">
        <v>0</v>
      </c>
      <c r="AE13" s="201">
        <v>29.92</v>
      </c>
      <c r="AF13" s="201">
        <v>0</v>
      </c>
      <c r="AG13" s="201">
        <v>0</v>
      </c>
      <c r="AH13" s="201">
        <v>0</v>
      </c>
      <c r="AI13" s="201">
        <v>57.36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72.56</v>
      </c>
      <c r="AQ13" s="201">
        <v>26.12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4.84</v>
      </c>
      <c r="L14" s="201">
        <v>358.79</v>
      </c>
      <c r="M14" s="201">
        <v>27.3</v>
      </c>
      <c r="N14" s="201">
        <v>35.24</v>
      </c>
      <c r="O14" s="201">
        <v>0</v>
      </c>
      <c r="P14" s="201">
        <v>41.45</v>
      </c>
      <c r="Q14" s="201">
        <v>6.48</v>
      </c>
      <c r="R14" s="201">
        <v>5.8</v>
      </c>
      <c r="S14" s="201">
        <v>7.84</v>
      </c>
      <c r="T14" s="201">
        <v>0</v>
      </c>
      <c r="U14" s="201">
        <v>61.6</v>
      </c>
      <c r="V14" s="201">
        <v>3.87</v>
      </c>
      <c r="W14" s="201">
        <v>13.78</v>
      </c>
      <c r="X14" s="201">
        <v>44.02</v>
      </c>
      <c r="Y14" s="201">
        <v>0</v>
      </c>
      <c r="Z14">
        <v>0</v>
      </c>
      <c r="AA14" s="201">
        <v>10.68</v>
      </c>
      <c r="AB14" s="201">
        <v>0</v>
      </c>
      <c r="AC14" s="201">
        <v>0</v>
      </c>
      <c r="AD14" s="201">
        <v>0</v>
      </c>
      <c r="AE14" s="201">
        <v>29.92</v>
      </c>
      <c r="AF14" s="201">
        <v>0</v>
      </c>
      <c r="AG14" s="201">
        <v>0</v>
      </c>
      <c r="AH14" s="201">
        <v>0</v>
      </c>
      <c r="AI14" s="201">
        <v>57.36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72.56</v>
      </c>
      <c r="AQ14" s="201">
        <v>26.12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276.32</v>
      </c>
      <c r="M15" s="201">
        <v>27.3</v>
      </c>
      <c r="N15" s="201">
        <v>35.24</v>
      </c>
      <c r="O15" s="201">
        <v>0</v>
      </c>
      <c r="P15" s="201">
        <v>41.45</v>
      </c>
      <c r="Q15" s="201">
        <v>6.48</v>
      </c>
      <c r="R15" s="201">
        <v>6.29</v>
      </c>
      <c r="S15" s="201">
        <v>7.84</v>
      </c>
      <c r="T15" s="201">
        <v>0</v>
      </c>
      <c r="U15" s="201">
        <v>60.43</v>
      </c>
      <c r="V15" s="201">
        <v>6.17</v>
      </c>
      <c r="W15" s="201">
        <v>13.78</v>
      </c>
      <c r="X15" s="201">
        <v>43.53</v>
      </c>
      <c r="Y15" s="201">
        <v>0</v>
      </c>
      <c r="Z15">
        <v>0</v>
      </c>
      <c r="AA15" s="201">
        <v>10.68</v>
      </c>
      <c r="AB15" s="201">
        <v>0</v>
      </c>
      <c r="AC15" s="201">
        <v>0</v>
      </c>
      <c r="AD15" s="201">
        <v>0</v>
      </c>
      <c r="AE15" s="201">
        <v>29.92</v>
      </c>
      <c r="AF15" s="201">
        <v>0</v>
      </c>
      <c r="AG15" s="201">
        <v>0</v>
      </c>
      <c r="AH15" s="201">
        <v>0</v>
      </c>
      <c r="AI15" s="201">
        <v>57.36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74.59</v>
      </c>
      <c r="AQ15" s="201">
        <v>26.57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4.87</v>
      </c>
      <c r="L16" s="201">
        <v>258.95999999999998</v>
      </c>
      <c r="M16" s="201">
        <v>27.3</v>
      </c>
      <c r="N16" s="201">
        <v>35.24</v>
      </c>
      <c r="O16" s="201">
        <v>0</v>
      </c>
      <c r="P16" s="201">
        <v>41.45</v>
      </c>
      <c r="Q16" s="201">
        <v>6.48</v>
      </c>
      <c r="R16" s="201">
        <v>6.29</v>
      </c>
      <c r="S16" s="201">
        <v>7.84</v>
      </c>
      <c r="T16" s="201">
        <v>0</v>
      </c>
      <c r="U16" s="201">
        <v>60.43</v>
      </c>
      <c r="V16" s="201">
        <v>6.17</v>
      </c>
      <c r="W16" s="201">
        <v>13.78</v>
      </c>
      <c r="X16" s="201">
        <v>43.53</v>
      </c>
      <c r="Y16" s="201">
        <v>0</v>
      </c>
      <c r="Z16">
        <v>0</v>
      </c>
      <c r="AA16" s="201">
        <v>10.68</v>
      </c>
      <c r="AB16" s="201">
        <v>0</v>
      </c>
      <c r="AC16" s="201">
        <v>0</v>
      </c>
      <c r="AD16" s="201">
        <v>0</v>
      </c>
      <c r="AE16" s="201">
        <v>29.92</v>
      </c>
      <c r="AF16" s="201">
        <v>0</v>
      </c>
      <c r="AG16" s="201">
        <v>0</v>
      </c>
      <c r="AH16" s="201">
        <v>0</v>
      </c>
      <c r="AI16" s="201">
        <v>57.36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74.59</v>
      </c>
      <c r="AQ16" s="201">
        <v>26.57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224.39</v>
      </c>
      <c r="M17" s="201">
        <v>27.3</v>
      </c>
      <c r="N17" s="201">
        <v>35.24</v>
      </c>
      <c r="O17" s="201">
        <v>0</v>
      </c>
      <c r="P17" s="201">
        <v>41.45</v>
      </c>
      <c r="Q17" s="201">
        <v>6.48</v>
      </c>
      <c r="R17" s="201">
        <v>6.29</v>
      </c>
      <c r="S17" s="201">
        <v>7.84</v>
      </c>
      <c r="T17" s="201">
        <v>0</v>
      </c>
      <c r="U17" s="201">
        <v>60.43</v>
      </c>
      <c r="V17" s="201">
        <v>6.17</v>
      </c>
      <c r="W17" s="201">
        <v>13.78</v>
      </c>
      <c r="X17" s="201">
        <v>43.53</v>
      </c>
      <c r="Y17" s="201">
        <v>0</v>
      </c>
      <c r="Z17">
        <v>0</v>
      </c>
      <c r="AA17" s="201">
        <v>10.68</v>
      </c>
      <c r="AB17" s="201">
        <v>0</v>
      </c>
      <c r="AC17" s="201">
        <v>0</v>
      </c>
      <c r="AD17" s="201">
        <v>0</v>
      </c>
      <c r="AE17" s="201">
        <v>29.92</v>
      </c>
      <c r="AF17" s="201">
        <v>0</v>
      </c>
      <c r="AG17" s="201">
        <v>0</v>
      </c>
      <c r="AH17" s="201">
        <v>0</v>
      </c>
      <c r="AI17" s="201">
        <v>57.36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75.41</v>
      </c>
      <c r="AQ17" s="201">
        <v>26.77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268.79000000000002</v>
      </c>
      <c r="M18" s="201">
        <v>27.3</v>
      </c>
      <c r="N18" s="201">
        <v>35.24</v>
      </c>
      <c r="O18" s="201">
        <v>0</v>
      </c>
      <c r="P18" s="201">
        <v>41.45</v>
      </c>
      <c r="Q18" s="201">
        <v>6.48</v>
      </c>
      <c r="R18" s="201">
        <v>6.29</v>
      </c>
      <c r="S18" s="201">
        <v>7.84</v>
      </c>
      <c r="T18" s="201">
        <v>0</v>
      </c>
      <c r="U18" s="201">
        <v>60.43</v>
      </c>
      <c r="V18" s="201">
        <v>6.17</v>
      </c>
      <c r="W18" s="201">
        <v>13.78</v>
      </c>
      <c r="X18" s="201">
        <v>43.53</v>
      </c>
      <c r="Y18" s="201">
        <v>0</v>
      </c>
      <c r="Z18">
        <v>0</v>
      </c>
      <c r="AA18" s="201">
        <v>10.68</v>
      </c>
      <c r="AB18" s="201">
        <v>0</v>
      </c>
      <c r="AC18" s="201">
        <v>0</v>
      </c>
      <c r="AD18" s="201">
        <v>0</v>
      </c>
      <c r="AE18" s="201">
        <v>29.92</v>
      </c>
      <c r="AF18" s="201">
        <v>0</v>
      </c>
      <c r="AG18" s="201">
        <v>0</v>
      </c>
      <c r="AH18" s="201">
        <v>0</v>
      </c>
      <c r="AI18" s="201">
        <v>57.36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75.41</v>
      </c>
      <c r="AQ18" s="201">
        <v>26.77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268.79000000000002</v>
      </c>
      <c r="M19" s="201">
        <v>27.3</v>
      </c>
      <c r="N19" s="201">
        <v>35.24</v>
      </c>
      <c r="O19" s="201">
        <v>0</v>
      </c>
      <c r="P19" s="201">
        <v>41.45</v>
      </c>
      <c r="Q19" s="201">
        <v>6.48</v>
      </c>
      <c r="R19" s="201">
        <v>6.29</v>
      </c>
      <c r="S19" s="201">
        <v>7.84</v>
      </c>
      <c r="T19" s="201">
        <v>0</v>
      </c>
      <c r="U19" s="201">
        <v>60.43</v>
      </c>
      <c r="V19" s="201">
        <v>6.17</v>
      </c>
      <c r="W19" s="201">
        <v>13.78</v>
      </c>
      <c r="X19" s="201">
        <v>43.53</v>
      </c>
      <c r="Y19" s="201">
        <v>0</v>
      </c>
      <c r="Z19">
        <v>0</v>
      </c>
      <c r="AA19" s="201">
        <v>10.68</v>
      </c>
      <c r="AB19" s="201">
        <v>0</v>
      </c>
      <c r="AC19" s="201">
        <v>0</v>
      </c>
      <c r="AD19" s="201">
        <v>0</v>
      </c>
      <c r="AE19" s="201">
        <v>30.34</v>
      </c>
      <c r="AF19" s="201">
        <v>0</v>
      </c>
      <c r="AG19" s="201">
        <v>0</v>
      </c>
      <c r="AH19" s="201">
        <v>0</v>
      </c>
      <c r="AI19" s="201">
        <v>57.36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75.41</v>
      </c>
      <c r="AQ19" s="201">
        <v>26.77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268.79000000000002</v>
      </c>
      <c r="M20" s="201">
        <v>27.3</v>
      </c>
      <c r="N20" s="201">
        <v>35.24</v>
      </c>
      <c r="O20" s="201">
        <v>0</v>
      </c>
      <c r="P20" s="201">
        <v>41.45</v>
      </c>
      <c r="Q20" s="201">
        <v>6.48</v>
      </c>
      <c r="R20" s="201">
        <v>6.29</v>
      </c>
      <c r="S20" s="201">
        <v>7.84</v>
      </c>
      <c r="T20" s="201">
        <v>0</v>
      </c>
      <c r="U20" s="201">
        <v>60.43</v>
      </c>
      <c r="V20" s="201">
        <v>6.17</v>
      </c>
      <c r="W20" s="201">
        <v>13.78</v>
      </c>
      <c r="X20" s="201">
        <v>43.53</v>
      </c>
      <c r="Y20" s="201">
        <v>0</v>
      </c>
      <c r="Z20">
        <v>0</v>
      </c>
      <c r="AA20" s="201">
        <v>10.68</v>
      </c>
      <c r="AB20" s="201">
        <v>0</v>
      </c>
      <c r="AC20" s="201">
        <v>0</v>
      </c>
      <c r="AD20" s="201">
        <v>0</v>
      </c>
      <c r="AE20" s="201">
        <v>30.34</v>
      </c>
      <c r="AF20" s="201">
        <v>0</v>
      </c>
      <c r="AG20" s="201">
        <v>0</v>
      </c>
      <c r="AH20" s="201">
        <v>0</v>
      </c>
      <c r="AI20" s="201">
        <v>57.36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75.41</v>
      </c>
      <c r="AQ20" s="201">
        <v>26.77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268.79000000000002</v>
      </c>
      <c r="M21" s="201">
        <v>27.3</v>
      </c>
      <c r="N21" s="201">
        <v>35.24</v>
      </c>
      <c r="O21" s="201">
        <v>0</v>
      </c>
      <c r="P21" s="201">
        <v>41.45</v>
      </c>
      <c r="Q21" s="201">
        <v>6.48</v>
      </c>
      <c r="R21" s="201">
        <v>6.29</v>
      </c>
      <c r="S21" s="201">
        <v>7.84</v>
      </c>
      <c r="T21" s="201">
        <v>0</v>
      </c>
      <c r="U21" s="201">
        <v>60.43</v>
      </c>
      <c r="V21" s="201">
        <v>6.17</v>
      </c>
      <c r="W21" s="201">
        <v>13.78</v>
      </c>
      <c r="X21" s="201">
        <v>43.53</v>
      </c>
      <c r="Y21" s="201">
        <v>0</v>
      </c>
      <c r="Z21">
        <v>0</v>
      </c>
      <c r="AA21" s="201">
        <v>10.68</v>
      </c>
      <c r="AB21" s="201">
        <v>0</v>
      </c>
      <c r="AC21" s="201">
        <v>0</v>
      </c>
      <c r="AD21" s="201">
        <v>0</v>
      </c>
      <c r="AE21" s="201">
        <v>30.34</v>
      </c>
      <c r="AF21" s="201">
        <v>0</v>
      </c>
      <c r="AG21" s="201">
        <v>0</v>
      </c>
      <c r="AH21" s="201">
        <v>0</v>
      </c>
      <c r="AI21" s="201">
        <v>54.89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75.41</v>
      </c>
      <c r="AQ21" s="201">
        <v>26.77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268.79000000000002</v>
      </c>
      <c r="M22" s="201">
        <v>27.3</v>
      </c>
      <c r="N22" s="201">
        <v>35.24</v>
      </c>
      <c r="O22" s="201">
        <v>0</v>
      </c>
      <c r="P22" s="201">
        <v>41.45</v>
      </c>
      <c r="Q22" s="201">
        <v>6.48</v>
      </c>
      <c r="R22" s="201">
        <v>6.29</v>
      </c>
      <c r="S22" s="201">
        <v>7.84</v>
      </c>
      <c r="T22" s="201">
        <v>0</v>
      </c>
      <c r="U22" s="201">
        <v>60.43</v>
      </c>
      <c r="V22" s="201">
        <v>6.17</v>
      </c>
      <c r="W22" s="201">
        <v>13.78</v>
      </c>
      <c r="X22" s="201">
        <v>43.53</v>
      </c>
      <c r="Y22" s="201">
        <v>0</v>
      </c>
      <c r="Z22">
        <v>0</v>
      </c>
      <c r="AA22" s="201">
        <v>10.68</v>
      </c>
      <c r="AB22" s="201">
        <v>0</v>
      </c>
      <c r="AC22" s="201">
        <v>0</v>
      </c>
      <c r="AD22" s="201">
        <v>0</v>
      </c>
      <c r="AE22" s="201">
        <v>30.34</v>
      </c>
      <c r="AF22" s="201">
        <v>0</v>
      </c>
      <c r="AG22" s="201">
        <v>0</v>
      </c>
      <c r="AH22" s="201">
        <v>0</v>
      </c>
      <c r="AI22" s="201">
        <v>54.89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75.41</v>
      </c>
      <c r="AQ22" s="201">
        <v>26.77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343.36</v>
      </c>
      <c r="M23" s="201">
        <v>27.3</v>
      </c>
      <c r="N23" s="201">
        <v>35.24</v>
      </c>
      <c r="O23" s="201">
        <v>0</v>
      </c>
      <c r="P23" s="201">
        <v>41.45</v>
      </c>
      <c r="Q23" s="201">
        <v>3.56</v>
      </c>
      <c r="R23" s="201">
        <v>3.56</v>
      </c>
      <c r="S23" s="201">
        <v>4.3499999999999996</v>
      </c>
      <c r="T23" s="201">
        <v>0</v>
      </c>
      <c r="U23" s="201">
        <v>60.43</v>
      </c>
      <c r="V23" s="201">
        <v>3.85</v>
      </c>
      <c r="W23" s="201">
        <v>13.78</v>
      </c>
      <c r="X23" s="201">
        <v>43.53</v>
      </c>
      <c r="Y23" s="201">
        <v>0</v>
      </c>
      <c r="Z23">
        <v>0</v>
      </c>
      <c r="AA23" s="201">
        <v>10.68</v>
      </c>
      <c r="AB23" s="201">
        <v>0</v>
      </c>
      <c r="AC23" s="201">
        <v>0</v>
      </c>
      <c r="AD23" s="201">
        <v>0</v>
      </c>
      <c r="AE23" s="201">
        <v>31.17</v>
      </c>
      <c r="AF23" s="201">
        <v>0</v>
      </c>
      <c r="AG23" s="201">
        <v>0</v>
      </c>
      <c r="AH23" s="201">
        <v>0</v>
      </c>
      <c r="AI23" s="201">
        <v>54.89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38.700000000000003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355.63</v>
      </c>
      <c r="M24" s="201">
        <v>27.3</v>
      </c>
      <c r="N24" s="201">
        <v>35.24</v>
      </c>
      <c r="O24" s="201">
        <v>0</v>
      </c>
      <c r="P24" s="201">
        <v>41.45</v>
      </c>
      <c r="Q24" s="201">
        <v>5.95</v>
      </c>
      <c r="R24" s="201">
        <v>6.26</v>
      </c>
      <c r="S24" s="201">
        <v>7.84</v>
      </c>
      <c r="T24" s="201">
        <v>0</v>
      </c>
      <c r="U24" s="201">
        <v>60.43</v>
      </c>
      <c r="V24" s="201">
        <v>4.17</v>
      </c>
      <c r="W24" s="201">
        <v>13.78</v>
      </c>
      <c r="X24" s="201">
        <v>43.53</v>
      </c>
      <c r="Y24" s="201">
        <v>0</v>
      </c>
      <c r="Z24">
        <v>0</v>
      </c>
      <c r="AA24" s="201">
        <v>10.68</v>
      </c>
      <c r="AB24" s="201">
        <v>0</v>
      </c>
      <c r="AC24" s="201">
        <v>0</v>
      </c>
      <c r="AD24" s="201">
        <v>0</v>
      </c>
      <c r="AE24" s="201">
        <v>31.17</v>
      </c>
      <c r="AF24" s="201">
        <v>0</v>
      </c>
      <c r="AG24" s="201">
        <v>0</v>
      </c>
      <c r="AH24" s="201">
        <v>0</v>
      </c>
      <c r="AI24" s="201">
        <v>54.89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75.41</v>
      </c>
      <c r="AQ24" s="201">
        <v>26.77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428.92</v>
      </c>
      <c r="M25" s="201">
        <v>27.3</v>
      </c>
      <c r="N25" s="201">
        <v>35.24</v>
      </c>
      <c r="O25" s="201">
        <v>0</v>
      </c>
      <c r="P25" s="201">
        <v>41.45</v>
      </c>
      <c r="Q25" s="201">
        <v>6.48</v>
      </c>
      <c r="R25" s="201">
        <v>6.29</v>
      </c>
      <c r="S25" s="201">
        <v>7.84</v>
      </c>
      <c r="T25" s="201">
        <v>0</v>
      </c>
      <c r="U25" s="201">
        <v>60.43</v>
      </c>
      <c r="V25" s="201">
        <v>4.17</v>
      </c>
      <c r="W25" s="201">
        <v>13.78</v>
      </c>
      <c r="X25" s="201">
        <v>43.53</v>
      </c>
      <c r="Y25" s="201">
        <v>0</v>
      </c>
      <c r="Z25">
        <v>0</v>
      </c>
      <c r="AA25" s="201">
        <v>10.68</v>
      </c>
      <c r="AB25" s="201">
        <v>0</v>
      </c>
      <c r="AC25" s="201">
        <v>0</v>
      </c>
      <c r="AD25" s="201">
        <v>0</v>
      </c>
      <c r="AE25" s="201">
        <v>31.17</v>
      </c>
      <c r="AF25" s="201">
        <v>0</v>
      </c>
      <c r="AG25" s="201">
        <v>0</v>
      </c>
      <c r="AH25" s="201">
        <v>0</v>
      </c>
      <c r="AI25" s="201">
        <v>54.89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75.41</v>
      </c>
      <c r="AQ25" s="201">
        <v>26.77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428.92</v>
      </c>
      <c r="M26" s="201">
        <v>27.3</v>
      </c>
      <c r="N26" s="201">
        <v>35.24</v>
      </c>
      <c r="O26" s="201">
        <v>0</v>
      </c>
      <c r="P26" s="201">
        <v>41.45</v>
      </c>
      <c r="Q26" s="201">
        <v>6.48</v>
      </c>
      <c r="R26" s="201">
        <v>6.29</v>
      </c>
      <c r="S26" s="201">
        <v>7.84</v>
      </c>
      <c r="T26" s="201">
        <v>0</v>
      </c>
      <c r="U26" s="201">
        <v>60.43</v>
      </c>
      <c r="V26" s="201">
        <v>4.17</v>
      </c>
      <c r="W26" s="201">
        <v>13.78</v>
      </c>
      <c r="X26" s="201">
        <v>43.53</v>
      </c>
      <c r="Y26" s="201">
        <v>0</v>
      </c>
      <c r="Z26">
        <v>0</v>
      </c>
      <c r="AA26" s="201">
        <v>10.68</v>
      </c>
      <c r="AB26" s="201">
        <v>0</v>
      </c>
      <c r="AC26" s="201">
        <v>0</v>
      </c>
      <c r="AD26" s="201">
        <v>0</v>
      </c>
      <c r="AE26" s="201">
        <v>31.17</v>
      </c>
      <c r="AF26" s="201">
        <v>0</v>
      </c>
      <c r="AG26" s="201">
        <v>0</v>
      </c>
      <c r="AH26" s="201">
        <v>0</v>
      </c>
      <c r="AI26" s="201">
        <v>54.89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75.41</v>
      </c>
      <c r="AQ26" s="201">
        <v>26.77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444.53</v>
      </c>
      <c r="M27" s="201">
        <v>27.3</v>
      </c>
      <c r="N27" s="201">
        <v>35.24</v>
      </c>
      <c r="O27" s="201">
        <v>0</v>
      </c>
      <c r="P27" s="201">
        <v>41.45</v>
      </c>
      <c r="Q27" s="201">
        <v>6.48</v>
      </c>
      <c r="R27" s="201">
        <v>6.29</v>
      </c>
      <c r="S27" s="201">
        <v>7.84</v>
      </c>
      <c r="T27" s="201">
        <v>0</v>
      </c>
      <c r="U27" s="201">
        <v>60.43</v>
      </c>
      <c r="V27" s="201">
        <v>4.17</v>
      </c>
      <c r="W27" s="201">
        <v>13.78</v>
      </c>
      <c r="X27" s="201">
        <v>43.53</v>
      </c>
      <c r="Y27" s="201">
        <v>0</v>
      </c>
      <c r="Z27">
        <v>0</v>
      </c>
      <c r="AA27" s="201">
        <v>10.68</v>
      </c>
      <c r="AB27" s="201">
        <v>0</v>
      </c>
      <c r="AC27" s="201">
        <v>0</v>
      </c>
      <c r="AD27" s="201">
        <v>0</v>
      </c>
      <c r="AE27" s="201">
        <v>31.17</v>
      </c>
      <c r="AF27" s="201">
        <v>0</v>
      </c>
      <c r="AG27" s="201">
        <v>0</v>
      </c>
      <c r="AH27" s="201">
        <v>0</v>
      </c>
      <c r="AI27" s="201">
        <v>54.89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75.41</v>
      </c>
      <c r="AQ27" s="201">
        <v>26.77</v>
      </c>
      <c r="AR27" s="201">
        <v>2.2999999999999998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430.52</v>
      </c>
      <c r="M28" s="201">
        <v>27.3</v>
      </c>
      <c r="N28" s="201">
        <v>35.24</v>
      </c>
      <c r="O28" s="201">
        <v>0</v>
      </c>
      <c r="P28" s="201">
        <v>41.45</v>
      </c>
      <c r="Q28" s="201">
        <v>6.48</v>
      </c>
      <c r="R28" s="201">
        <v>6.29</v>
      </c>
      <c r="S28" s="201">
        <v>7.84</v>
      </c>
      <c r="T28" s="201">
        <v>0</v>
      </c>
      <c r="U28" s="201">
        <v>60.43</v>
      </c>
      <c r="V28" s="201">
        <v>4.17</v>
      </c>
      <c r="W28" s="201">
        <v>13.78</v>
      </c>
      <c r="X28" s="201">
        <v>43.53</v>
      </c>
      <c r="Y28" s="201">
        <v>0</v>
      </c>
      <c r="Z28">
        <v>0</v>
      </c>
      <c r="AA28" s="201">
        <v>10.68</v>
      </c>
      <c r="AB28" s="201">
        <v>0</v>
      </c>
      <c r="AC28" s="201">
        <v>0</v>
      </c>
      <c r="AD28" s="201">
        <v>0</v>
      </c>
      <c r="AE28" s="201">
        <v>31.17</v>
      </c>
      <c r="AF28" s="201">
        <v>0</v>
      </c>
      <c r="AG28" s="201">
        <v>0</v>
      </c>
      <c r="AH28" s="201">
        <v>0</v>
      </c>
      <c r="AI28" s="201">
        <v>54.89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75.41</v>
      </c>
      <c r="AQ28" s="201">
        <v>26.77</v>
      </c>
      <c r="AR28" s="201">
        <v>4.34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</v>
      </c>
      <c r="L29" s="201">
        <v>353.23</v>
      </c>
      <c r="M29" s="201">
        <v>27.3</v>
      </c>
      <c r="N29" s="201">
        <v>35.24</v>
      </c>
      <c r="O29" s="201">
        <v>0</v>
      </c>
      <c r="P29" s="201">
        <v>41.45</v>
      </c>
      <c r="Q29" s="201">
        <v>6.48</v>
      </c>
      <c r="R29" s="201">
        <v>4.5</v>
      </c>
      <c r="S29" s="201">
        <v>7.84</v>
      </c>
      <c r="T29" s="201">
        <v>0</v>
      </c>
      <c r="U29" s="201">
        <v>60.43</v>
      </c>
      <c r="V29" s="201">
        <v>4.3099999999999996</v>
      </c>
      <c r="W29" s="201">
        <v>13.78</v>
      </c>
      <c r="X29" s="201">
        <v>43.53</v>
      </c>
      <c r="Y29" s="201">
        <v>0</v>
      </c>
      <c r="Z29">
        <v>0</v>
      </c>
      <c r="AA29" s="201">
        <v>10.68</v>
      </c>
      <c r="AB29" s="201">
        <v>0</v>
      </c>
      <c r="AC29" s="201">
        <v>0</v>
      </c>
      <c r="AD29" s="201">
        <v>0</v>
      </c>
      <c r="AE29" s="201">
        <v>31.17</v>
      </c>
      <c r="AF29" s="201">
        <v>0</v>
      </c>
      <c r="AG29" s="201">
        <v>0</v>
      </c>
      <c r="AH29" s="201">
        <v>0</v>
      </c>
      <c r="AI29" s="201">
        <v>54.89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75.41</v>
      </c>
      <c r="AQ29" s="201">
        <v>26.77</v>
      </c>
      <c r="AR29" s="201">
        <v>14.04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332.29</v>
      </c>
      <c r="M30" s="201">
        <v>27.3</v>
      </c>
      <c r="N30" s="201">
        <v>35.24</v>
      </c>
      <c r="O30" s="201">
        <v>0</v>
      </c>
      <c r="P30" s="201">
        <v>41.45</v>
      </c>
      <c r="Q30" s="201">
        <v>6.48</v>
      </c>
      <c r="R30" s="201">
        <v>4.5</v>
      </c>
      <c r="S30" s="201">
        <v>7.84</v>
      </c>
      <c r="T30" s="201">
        <v>0</v>
      </c>
      <c r="U30" s="201">
        <v>60.43</v>
      </c>
      <c r="V30" s="201">
        <v>4.3099999999999996</v>
      </c>
      <c r="W30" s="201">
        <v>13.77</v>
      </c>
      <c r="X30" s="201">
        <v>43.53</v>
      </c>
      <c r="Y30" s="201">
        <v>0</v>
      </c>
      <c r="Z30">
        <v>0</v>
      </c>
      <c r="AA30" s="201">
        <v>10.68</v>
      </c>
      <c r="AB30" s="201">
        <v>0</v>
      </c>
      <c r="AC30" s="201">
        <v>0</v>
      </c>
      <c r="AD30" s="201">
        <v>0</v>
      </c>
      <c r="AE30" s="201">
        <v>31.17</v>
      </c>
      <c r="AF30" s="201">
        <v>0</v>
      </c>
      <c r="AG30" s="201">
        <v>0</v>
      </c>
      <c r="AH30" s="201">
        <v>0</v>
      </c>
      <c r="AI30" s="201">
        <v>54.89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75.41</v>
      </c>
      <c r="AQ30" s="201">
        <v>26.77</v>
      </c>
      <c r="AR30" s="201">
        <v>16.5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242.82</v>
      </c>
      <c r="M31" s="201">
        <v>27.3</v>
      </c>
      <c r="N31" s="201">
        <v>35.24</v>
      </c>
      <c r="O31" s="201">
        <v>0</v>
      </c>
      <c r="P31" s="201">
        <v>41.45</v>
      </c>
      <c r="Q31" s="201">
        <v>3.56</v>
      </c>
      <c r="R31" s="201">
        <v>4.5</v>
      </c>
      <c r="S31" s="201">
        <v>4.3499999999999996</v>
      </c>
      <c r="T31" s="201">
        <v>0</v>
      </c>
      <c r="U31" s="201">
        <v>60.43</v>
      </c>
      <c r="V31" s="201">
        <v>4.3099999999999996</v>
      </c>
      <c r="W31" s="201">
        <v>13.77</v>
      </c>
      <c r="X31" s="201">
        <v>43.53</v>
      </c>
      <c r="Y31" s="201">
        <v>0</v>
      </c>
      <c r="Z31">
        <v>0</v>
      </c>
      <c r="AA31" s="201">
        <v>10.68</v>
      </c>
      <c r="AB31" s="201">
        <v>0</v>
      </c>
      <c r="AC31" s="201">
        <v>0</v>
      </c>
      <c r="AD31" s="201">
        <v>0</v>
      </c>
      <c r="AE31" s="201">
        <v>31.17</v>
      </c>
      <c r="AF31" s="201">
        <v>0</v>
      </c>
      <c r="AG31" s="201">
        <v>0</v>
      </c>
      <c r="AH31" s="201">
        <v>0</v>
      </c>
      <c r="AI31" s="201">
        <v>54.89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75.41</v>
      </c>
      <c r="AQ31" s="201">
        <v>7.74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193.48</v>
      </c>
      <c r="M32" s="201">
        <v>27.3</v>
      </c>
      <c r="N32" s="201">
        <v>35.24</v>
      </c>
      <c r="O32" s="201">
        <v>0</v>
      </c>
      <c r="P32" s="201">
        <v>41.45</v>
      </c>
      <c r="Q32" s="201">
        <v>3.56</v>
      </c>
      <c r="R32" s="201">
        <v>4.5</v>
      </c>
      <c r="S32" s="201">
        <v>4.3499999999999996</v>
      </c>
      <c r="T32" s="201">
        <v>0</v>
      </c>
      <c r="U32" s="201">
        <v>60.43</v>
      </c>
      <c r="V32" s="201">
        <v>4.3099999999999996</v>
      </c>
      <c r="W32" s="201">
        <v>13.77</v>
      </c>
      <c r="X32" s="201">
        <v>43.53</v>
      </c>
      <c r="Y32" s="201">
        <v>0</v>
      </c>
      <c r="Z32">
        <v>0</v>
      </c>
      <c r="AA32" s="201">
        <v>10.68</v>
      </c>
      <c r="AB32" s="201">
        <v>0</v>
      </c>
      <c r="AC32" s="201">
        <v>0</v>
      </c>
      <c r="AD32" s="201">
        <v>0</v>
      </c>
      <c r="AE32" s="201">
        <v>31.17</v>
      </c>
      <c r="AF32" s="201">
        <v>0</v>
      </c>
      <c r="AG32" s="201">
        <v>0</v>
      </c>
      <c r="AH32" s="201">
        <v>0</v>
      </c>
      <c r="AI32" s="201">
        <v>54.89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75.41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193.48</v>
      </c>
      <c r="M33" s="201">
        <v>27.3</v>
      </c>
      <c r="N33" s="201">
        <v>35.24</v>
      </c>
      <c r="O33" s="201">
        <v>0</v>
      </c>
      <c r="P33" s="201">
        <v>41.45</v>
      </c>
      <c r="Q33" s="201">
        <v>4.29</v>
      </c>
      <c r="R33" s="201">
        <v>5</v>
      </c>
      <c r="S33" s="201">
        <v>5.19</v>
      </c>
      <c r="T33" s="201">
        <v>0</v>
      </c>
      <c r="U33" s="201">
        <v>60.43</v>
      </c>
      <c r="V33" s="201">
        <v>4.3099999999999996</v>
      </c>
      <c r="W33" s="201">
        <v>13.77</v>
      </c>
      <c r="X33" s="201">
        <v>43.53</v>
      </c>
      <c r="Y33" s="201">
        <v>0</v>
      </c>
      <c r="Z33">
        <v>0</v>
      </c>
      <c r="AA33" s="201">
        <v>10.68</v>
      </c>
      <c r="AB33" s="201">
        <v>0</v>
      </c>
      <c r="AC33" s="201">
        <v>0</v>
      </c>
      <c r="AD33" s="201">
        <v>0</v>
      </c>
      <c r="AE33" s="201">
        <v>31.17</v>
      </c>
      <c r="AF33" s="201">
        <v>0</v>
      </c>
      <c r="AG33" s="201">
        <v>0</v>
      </c>
      <c r="AH33" s="201">
        <v>0</v>
      </c>
      <c r="AI33" s="201">
        <v>54.89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75.41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193.48</v>
      </c>
      <c r="M34" s="201">
        <v>27.3</v>
      </c>
      <c r="N34" s="201">
        <v>35.24</v>
      </c>
      <c r="O34" s="201">
        <v>0</v>
      </c>
      <c r="P34" s="201">
        <v>41.45</v>
      </c>
      <c r="Q34" s="201">
        <v>4.29</v>
      </c>
      <c r="R34" s="201">
        <v>4.18</v>
      </c>
      <c r="S34" s="201">
        <v>5.19</v>
      </c>
      <c r="T34" s="201">
        <v>0</v>
      </c>
      <c r="U34" s="201">
        <v>60.43</v>
      </c>
      <c r="V34" s="201">
        <v>4.3099999999999996</v>
      </c>
      <c r="W34" s="201">
        <v>13.77</v>
      </c>
      <c r="X34" s="201">
        <v>43.53</v>
      </c>
      <c r="Y34" s="201">
        <v>0</v>
      </c>
      <c r="Z34">
        <v>0</v>
      </c>
      <c r="AA34" s="201">
        <v>10.68</v>
      </c>
      <c r="AB34" s="201">
        <v>0</v>
      </c>
      <c r="AC34" s="201">
        <v>0</v>
      </c>
      <c r="AD34" s="201">
        <v>0</v>
      </c>
      <c r="AE34" s="201">
        <v>31.17</v>
      </c>
      <c r="AF34" s="201">
        <v>0</v>
      </c>
      <c r="AG34" s="201">
        <v>0</v>
      </c>
      <c r="AH34" s="201">
        <v>0</v>
      </c>
      <c r="AI34" s="201">
        <v>54.89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50.96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193.48</v>
      </c>
      <c r="M35" s="201">
        <v>27.3</v>
      </c>
      <c r="N35" s="201">
        <v>35.24</v>
      </c>
      <c r="O35" s="201">
        <v>0</v>
      </c>
      <c r="P35" s="201">
        <v>41.45</v>
      </c>
      <c r="Q35" s="201">
        <v>3.56</v>
      </c>
      <c r="R35" s="201">
        <v>3.56</v>
      </c>
      <c r="S35" s="201">
        <v>4.3600000000000003</v>
      </c>
      <c r="T35" s="201">
        <v>0</v>
      </c>
      <c r="U35" s="201">
        <v>60.43</v>
      </c>
      <c r="V35" s="201">
        <v>4.17</v>
      </c>
      <c r="W35" s="201">
        <v>13.77</v>
      </c>
      <c r="X35" s="201">
        <v>43.53</v>
      </c>
      <c r="Y35" s="201">
        <v>0</v>
      </c>
      <c r="Z35">
        <v>0</v>
      </c>
      <c r="AA35" s="201">
        <v>10.68</v>
      </c>
      <c r="AB35" s="201">
        <v>0</v>
      </c>
      <c r="AC35" s="201">
        <v>0</v>
      </c>
      <c r="AD35" s="201">
        <v>0</v>
      </c>
      <c r="AE35" s="201">
        <v>31.17</v>
      </c>
      <c r="AF35" s="201">
        <v>0</v>
      </c>
      <c r="AG35" s="201">
        <v>0</v>
      </c>
      <c r="AH35" s="201">
        <v>0</v>
      </c>
      <c r="AI35" s="201">
        <v>54.89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38.700000000000003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193.48</v>
      </c>
      <c r="M36" s="201">
        <v>27.3</v>
      </c>
      <c r="N36" s="201">
        <v>35.24</v>
      </c>
      <c r="O36" s="201">
        <v>0</v>
      </c>
      <c r="P36" s="201">
        <v>41.45</v>
      </c>
      <c r="Q36" s="201">
        <v>3.56</v>
      </c>
      <c r="R36" s="201">
        <v>3.56</v>
      </c>
      <c r="S36" s="201">
        <v>4.3600000000000003</v>
      </c>
      <c r="T36" s="201">
        <v>0</v>
      </c>
      <c r="U36" s="201">
        <v>60.43</v>
      </c>
      <c r="V36" s="201">
        <v>4.17</v>
      </c>
      <c r="W36" s="201">
        <v>13.77</v>
      </c>
      <c r="X36" s="201">
        <v>43.53</v>
      </c>
      <c r="Y36" s="201">
        <v>0</v>
      </c>
      <c r="Z36">
        <v>0</v>
      </c>
      <c r="AA36" s="201">
        <v>10.68</v>
      </c>
      <c r="AB36" s="201">
        <v>0</v>
      </c>
      <c r="AC36" s="201">
        <v>0</v>
      </c>
      <c r="AD36" s="201">
        <v>0</v>
      </c>
      <c r="AE36" s="201">
        <v>31.17</v>
      </c>
      <c r="AF36" s="201">
        <v>0</v>
      </c>
      <c r="AG36" s="201">
        <v>0</v>
      </c>
      <c r="AH36" s="201">
        <v>0</v>
      </c>
      <c r="AI36" s="201">
        <v>54.89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75.41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193.48</v>
      </c>
      <c r="M37" s="201">
        <v>27.3</v>
      </c>
      <c r="N37" s="201">
        <v>35.24</v>
      </c>
      <c r="O37" s="201">
        <v>0</v>
      </c>
      <c r="P37" s="201">
        <v>41.45</v>
      </c>
      <c r="Q37" s="201">
        <v>3.56</v>
      </c>
      <c r="R37" s="201">
        <v>3.56</v>
      </c>
      <c r="S37" s="201">
        <v>4.3499999999999996</v>
      </c>
      <c r="T37" s="201">
        <v>0</v>
      </c>
      <c r="U37" s="201">
        <v>60.43</v>
      </c>
      <c r="V37" s="201">
        <v>4.17</v>
      </c>
      <c r="W37" s="201">
        <v>13.77</v>
      </c>
      <c r="X37" s="201">
        <v>43.53</v>
      </c>
      <c r="Y37" s="201">
        <v>0</v>
      </c>
      <c r="Z37">
        <v>0</v>
      </c>
      <c r="AA37" s="201">
        <v>10.68</v>
      </c>
      <c r="AB37" s="201">
        <v>0</v>
      </c>
      <c r="AC37" s="201">
        <v>0</v>
      </c>
      <c r="AD37" s="201">
        <v>0</v>
      </c>
      <c r="AE37" s="201">
        <v>31.17</v>
      </c>
      <c r="AF37" s="201">
        <v>0</v>
      </c>
      <c r="AG37" s="201">
        <v>0</v>
      </c>
      <c r="AH37" s="201">
        <v>0</v>
      </c>
      <c r="AI37" s="201">
        <v>54.89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75.41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193.48</v>
      </c>
      <c r="M38" s="201">
        <v>27.3</v>
      </c>
      <c r="N38" s="201">
        <v>35.24</v>
      </c>
      <c r="O38" s="201">
        <v>0</v>
      </c>
      <c r="P38" s="201">
        <v>41.45</v>
      </c>
      <c r="Q38" s="201">
        <v>3.56</v>
      </c>
      <c r="R38" s="201">
        <v>3.56</v>
      </c>
      <c r="S38" s="201">
        <v>4.3499999999999996</v>
      </c>
      <c r="T38" s="201">
        <v>0</v>
      </c>
      <c r="U38" s="201">
        <v>60.43</v>
      </c>
      <c r="V38" s="201">
        <v>3.39</v>
      </c>
      <c r="W38" s="201">
        <v>7.6</v>
      </c>
      <c r="X38" s="201">
        <v>24.18</v>
      </c>
      <c r="Y38" s="201">
        <v>0</v>
      </c>
      <c r="Z38">
        <v>0</v>
      </c>
      <c r="AA38" s="201">
        <v>10.68</v>
      </c>
      <c r="AB38" s="201">
        <v>0</v>
      </c>
      <c r="AC38" s="201">
        <v>0</v>
      </c>
      <c r="AD38" s="201">
        <v>0</v>
      </c>
      <c r="AE38" s="201">
        <v>31.17</v>
      </c>
      <c r="AF38" s="201">
        <v>0</v>
      </c>
      <c r="AG38" s="201">
        <v>0</v>
      </c>
      <c r="AH38" s="201">
        <v>0</v>
      </c>
      <c r="AI38" s="201">
        <v>54.89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38.700000000000003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193.48</v>
      </c>
      <c r="M39" s="201">
        <v>27.3</v>
      </c>
      <c r="N39" s="201">
        <v>35.24</v>
      </c>
      <c r="O39" s="201">
        <v>0</v>
      </c>
      <c r="P39" s="201">
        <v>41.45</v>
      </c>
      <c r="Q39" s="201">
        <v>3.56</v>
      </c>
      <c r="R39" s="201">
        <v>3.56</v>
      </c>
      <c r="S39" s="201">
        <v>4.3499999999999996</v>
      </c>
      <c r="T39" s="201">
        <v>0</v>
      </c>
      <c r="U39" s="201">
        <v>60.43</v>
      </c>
      <c r="V39" s="201">
        <v>3.39</v>
      </c>
      <c r="W39" s="201">
        <v>13.77</v>
      </c>
      <c r="X39" s="201">
        <v>43.53</v>
      </c>
      <c r="Y39" s="201">
        <v>0</v>
      </c>
      <c r="Z39">
        <v>0</v>
      </c>
      <c r="AA39" s="201">
        <v>10.68</v>
      </c>
      <c r="AB39" s="201">
        <v>0</v>
      </c>
      <c r="AC39" s="201">
        <v>0</v>
      </c>
      <c r="AD39" s="201">
        <v>0</v>
      </c>
      <c r="AE39" s="201">
        <v>31.17</v>
      </c>
      <c r="AF39" s="201">
        <v>0</v>
      </c>
      <c r="AG39" s="201">
        <v>0</v>
      </c>
      <c r="AH39" s="201">
        <v>0</v>
      </c>
      <c r="AI39" s="201">
        <v>57.36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38.700000000000003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193.48</v>
      </c>
      <c r="M40" s="201">
        <v>27.3</v>
      </c>
      <c r="N40" s="201">
        <v>35.24</v>
      </c>
      <c r="O40" s="201">
        <v>0</v>
      </c>
      <c r="P40" s="201">
        <v>41.45</v>
      </c>
      <c r="Q40" s="201">
        <v>3.56</v>
      </c>
      <c r="R40" s="201">
        <v>3.56</v>
      </c>
      <c r="S40" s="201">
        <v>4.3499999999999996</v>
      </c>
      <c r="T40" s="201">
        <v>0</v>
      </c>
      <c r="U40" s="201">
        <v>60.43</v>
      </c>
      <c r="V40" s="201">
        <v>3.39</v>
      </c>
      <c r="W40" s="201">
        <v>13.77</v>
      </c>
      <c r="X40" s="201">
        <v>43.53</v>
      </c>
      <c r="Y40" s="201">
        <v>0</v>
      </c>
      <c r="Z40">
        <v>0</v>
      </c>
      <c r="AA40" s="201">
        <v>10.68</v>
      </c>
      <c r="AB40" s="201">
        <v>0</v>
      </c>
      <c r="AC40" s="201">
        <v>0</v>
      </c>
      <c r="AD40" s="201">
        <v>0</v>
      </c>
      <c r="AE40" s="201">
        <v>31.17</v>
      </c>
      <c r="AF40" s="201">
        <v>0</v>
      </c>
      <c r="AG40" s="201">
        <v>0</v>
      </c>
      <c r="AH40" s="201">
        <v>0</v>
      </c>
      <c r="AI40" s="201">
        <v>57.36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38.700000000000003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193.48</v>
      </c>
      <c r="M41" s="201">
        <v>27.3</v>
      </c>
      <c r="N41" s="201">
        <v>35.24</v>
      </c>
      <c r="O41" s="201">
        <v>0</v>
      </c>
      <c r="P41" s="201">
        <v>41.45</v>
      </c>
      <c r="Q41" s="201">
        <v>3.56</v>
      </c>
      <c r="R41" s="201">
        <v>3.56</v>
      </c>
      <c r="S41" s="201">
        <v>4.3499999999999996</v>
      </c>
      <c r="T41" s="201">
        <v>0</v>
      </c>
      <c r="U41" s="201">
        <v>60.43</v>
      </c>
      <c r="V41" s="201">
        <v>3.39</v>
      </c>
      <c r="W41" s="201">
        <v>13.77</v>
      </c>
      <c r="X41" s="201">
        <v>43.53</v>
      </c>
      <c r="Y41" s="201">
        <v>0</v>
      </c>
      <c r="Z41">
        <v>0</v>
      </c>
      <c r="AA41" s="201">
        <v>10.68</v>
      </c>
      <c r="AB41" s="201">
        <v>0</v>
      </c>
      <c r="AC41" s="201">
        <v>0</v>
      </c>
      <c r="AD41" s="201">
        <v>0</v>
      </c>
      <c r="AE41" s="201">
        <v>31.17</v>
      </c>
      <c r="AF41" s="201">
        <v>0</v>
      </c>
      <c r="AG41" s="201">
        <v>0</v>
      </c>
      <c r="AH41" s="201">
        <v>0</v>
      </c>
      <c r="AI41" s="201">
        <v>57.36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38.700000000000003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193.48</v>
      </c>
      <c r="M42" s="201">
        <v>27.3</v>
      </c>
      <c r="N42" s="201">
        <v>35.24</v>
      </c>
      <c r="O42" s="201">
        <v>0</v>
      </c>
      <c r="P42" s="201">
        <v>41.45</v>
      </c>
      <c r="Q42" s="201">
        <v>3.56</v>
      </c>
      <c r="R42" s="201">
        <v>6.29</v>
      </c>
      <c r="S42" s="201">
        <v>4.3499999999999996</v>
      </c>
      <c r="T42" s="201">
        <v>0</v>
      </c>
      <c r="U42" s="201">
        <v>60.43</v>
      </c>
      <c r="V42" s="201">
        <v>4.17</v>
      </c>
      <c r="W42" s="201">
        <v>13.77</v>
      </c>
      <c r="X42" s="201">
        <v>43.53</v>
      </c>
      <c r="Y42" s="201">
        <v>0</v>
      </c>
      <c r="Z42">
        <v>0</v>
      </c>
      <c r="AA42" s="201">
        <v>10.68</v>
      </c>
      <c r="AB42" s="201">
        <v>0</v>
      </c>
      <c r="AC42" s="201">
        <v>0</v>
      </c>
      <c r="AD42" s="201">
        <v>0</v>
      </c>
      <c r="AE42" s="201">
        <v>31.17</v>
      </c>
      <c r="AF42" s="201">
        <v>0</v>
      </c>
      <c r="AG42" s="201">
        <v>0</v>
      </c>
      <c r="AH42" s="201">
        <v>0</v>
      </c>
      <c r="AI42" s="201">
        <v>57.36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38.700000000000003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244.76</v>
      </c>
      <c r="M43" s="201">
        <v>27.3</v>
      </c>
      <c r="N43" s="201">
        <v>35.24</v>
      </c>
      <c r="O43" s="201">
        <v>0</v>
      </c>
      <c r="P43" s="201">
        <v>41.45</v>
      </c>
      <c r="Q43" s="201">
        <v>6.48</v>
      </c>
      <c r="R43" s="201">
        <v>6.29</v>
      </c>
      <c r="S43" s="201">
        <v>7.84</v>
      </c>
      <c r="T43" s="201">
        <v>0</v>
      </c>
      <c r="U43" s="201">
        <v>60.43</v>
      </c>
      <c r="V43" s="201">
        <v>4.17</v>
      </c>
      <c r="W43" s="201">
        <v>13.77</v>
      </c>
      <c r="X43" s="201">
        <v>43.53</v>
      </c>
      <c r="Y43" s="201">
        <v>0</v>
      </c>
      <c r="Z43">
        <v>0</v>
      </c>
      <c r="AA43" s="201">
        <v>10.68</v>
      </c>
      <c r="AB43" s="201">
        <v>0</v>
      </c>
      <c r="AC43" s="201">
        <v>0</v>
      </c>
      <c r="AD43" s="201">
        <v>0</v>
      </c>
      <c r="AE43" s="201">
        <v>31.17</v>
      </c>
      <c r="AF43" s="201">
        <v>0</v>
      </c>
      <c r="AG43" s="201">
        <v>0</v>
      </c>
      <c r="AH43" s="201">
        <v>0</v>
      </c>
      <c r="AI43" s="201">
        <v>57.36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75.41</v>
      </c>
      <c r="AQ43" s="201">
        <v>26.77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273.77999999999997</v>
      </c>
      <c r="M44" s="201">
        <v>27.3</v>
      </c>
      <c r="N44" s="201">
        <v>35.24</v>
      </c>
      <c r="O44" s="201">
        <v>0</v>
      </c>
      <c r="P44" s="201">
        <v>41.45</v>
      </c>
      <c r="Q44" s="201">
        <v>6.48</v>
      </c>
      <c r="R44" s="201">
        <v>6.29</v>
      </c>
      <c r="S44" s="201">
        <v>7.84</v>
      </c>
      <c r="T44" s="201">
        <v>0</v>
      </c>
      <c r="U44" s="201">
        <v>60.43</v>
      </c>
      <c r="V44" s="201">
        <v>4.17</v>
      </c>
      <c r="W44" s="201">
        <v>13.77</v>
      </c>
      <c r="X44" s="201">
        <v>43.53</v>
      </c>
      <c r="Y44" s="201">
        <v>0</v>
      </c>
      <c r="Z44">
        <v>0</v>
      </c>
      <c r="AA44" s="201">
        <v>10.68</v>
      </c>
      <c r="AB44" s="201">
        <v>0</v>
      </c>
      <c r="AC44" s="201">
        <v>0</v>
      </c>
      <c r="AD44" s="201">
        <v>0</v>
      </c>
      <c r="AE44" s="201">
        <v>31.17</v>
      </c>
      <c r="AF44" s="201">
        <v>0</v>
      </c>
      <c r="AG44" s="201">
        <v>0</v>
      </c>
      <c r="AH44" s="201">
        <v>0</v>
      </c>
      <c r="AI44" s="201">
        <v>57.36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75.41</v>
      </c>
      <c r="AQ44" s="201">
        <v>26.77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273.77999999999997</v>
      </c>
      <c r="M45" s="201">
        <v>27.3</v>
      </c>
      <c r="N45" s="201">
        <v>34.630000000000003</v>
      </c>
      <c r="O45" s="201">
        <v>0</v>
      </c>
      <c r="P45" s="201">
        <v>41.45</v>
      </c>
      <c r="Q45" s="201">
        <v>6.48</v>
      </c>
      <c r="R45" s="201">
        <v>6.29</v>
      </c>
      <c r="S45" s="201">
        <v>7.84</v>
      </c>
      <c r="T45" s="201">
        <v>0</v>
      </c>
      <c r="U45" s="201">
        <v>60.43</v>
      </c>
      <c r="V45" s="201">
        <v>4.17</v>
      </c>
      <c r="W45" s="201">
        <v>13.77</v>
      </c>
      <c r="X45" s="201">
        <v>43.53</v>
      </c>
      <c r="Y45" s="201">
        <v>0</v>
      </c>
      <c r="Z45">
        <v>0</v>
      </c>
      <c r="AA45" s="201">
        <v>10.68</v>
      </c>
      <c r="AB45" s="201">
        <v>0</v>
      </c>
      <c r="AC45" s="201">
        <v>0</v>
      </c>
      <c r="AD45" s="201">
        <v>0</v>
      </c>
      <c r="AE45" s="201">
        <v>31.17</v>
      </c>
      <c r="AF45" s="201">
        <v>0</v>
      </c>
      <c r="AG45" s="201">
        <v>0</v>
      </c>
      <c r="AH45" s="201">
        <v>0</v>
      </c>
      <c r="AI45" s="201">
        <v>57.36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75.41</v>
      </c>
      <c r="AQ45" s="201">
        <v>26.77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273.77999999999997</v>
      </c>
      <c r="M46" s="201">
        <v>27.3</v>
      </c>
      <c r="N46" s="201">
        <v>35.24</v>
      </c>
      <c r="O46" s="201">
        <v>0</v>
      </c>
      <c r="P46" s="201">
        <v>41.45</v>
      </c>
      <c r="Q46" s="201">
        <v>6.48</v>
      </c>
      <c r="R46" s="201">
        <v>6.29</v>
      </c>
      <c r="S46" s="201">
        <v>7.84</v>
      </c>
      <c r="T46" s="201">
        <v>0</v>
      </c>
      <c r="U46" s="201">
        <v>60.43</v>
      </c>
      <c r="V46" s="201">
        <v>4.17</v>
      </c>
      <c r="W46" s="201">
        <v>13.77</v>
      </c>
      <c r="X46" s="201">
        <v>43.53</v>
      </c>
      <c r="Y46" s="201">
        <v>0</v>
      </c>
      <c r="Z46">
        <v>0</v>
      </c>
      <c r="AA46" s="201">
        <v>10.68</v>
      </c>
      <c r="AB46" s="201">
        <v>0</v>
      </c>
      <c r="AC46" s="201">
        <v>0</v>
      </c>
      <c r="AD46" s="201">
        <v>0</v>
      </c>
      <c r="AE46" s="201">
        <v>31.17</v>
      </c>
      <c r="AF46" s="201">
        <v>0</v>
      </c>
      <c r="AG46" s="201">
        <v>0</v>
      </c>
      <c r="AH46" s="201">
        <v>0</v>
      </c>
      <c r="AI46" s="201">
        <v>57.36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75.41</v>
      </c>
      <c r="AQ46" s="201">
        <v>26.77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292.16000000000003</v>
      </c>
      <c r="M47" s="201">
        <v>27.3</v>
      </c>
      <c r="N47" s="201">
        <v>35.24</v>
      </c>
      <c r="O47" s="201">
        <v>0</v>
      </c>
      <c r="P47" s="201">
        <v>41.45</v>
      </c>
      <c r="Q47" s="201">
        <v>6.48</v>
      </c>
      <c r="R47" s="201">
        <v>6.29</v>
      </c>
      <c r="S47" s="201">
        <v>7.84</v>
      </c>
      <c r="T47" s="201">
        <v>0</v>
      </c>
      <c r="U47" s="201">
        <v>60.43</v>
      </c>
      <c r="V47" s="201">
        <v>4.17</v>
      </c>
      <c r="W47" s="201">
        <v>13.78</v>
      </c>
      <c r="X47" s="201">
        <v>42.24</v>
      </c>
      <c r="Y47" s="201">
        <v>0</v>
      </c>
      <c r="Z47">
        <v>0</v>
      </c>
      <c r="AA47" s="201">
        <v>10.68</v>
      </c>
      <c r="AB47" s="201">
        <v>0</v>
      </c>
      <c r="AC47" s="201">
        <v>0</v>
      </c>
      <c r="AD47" s="201">
        <v>0</v>
      </c>
      <c r="AE47" s="201">
        <v>30.75</v>
      </c>
      <c r="AF47" s="201">
        <v>0</v>
      </c>
      <c r="AG47" s="201">
        <v>0</v>
      </c>
      <c r="AH47" s="201">
        <v>0</v>
      </c>
      <c r="AI47" s="201">
        <v>57.36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75.41</v>
      </c>
      <c r="AQ47" s="201">
        <v>26.77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312.47000000000003</v>
      </c>
      <c r="M48" s="201">
        <v>27.3</v>
      </c>
      <c r="N48" s="201">
        <v>35.24</v>
      </c>
      <c r="O48" s="201">
        <v>0</v>
      </c>
      <c r="P48" s="201">
        <v>41.45</v>
      </c>
      <c r="Q48" s="201">
        <v>6.48</v>
      </c>
      <c r="R48" s="201">
        <v>6.29</v>
      </c>
      <c r="S48" s="201">
        <v>7.84</v>
      </c>
      <c r="T48" s="201">
        <v>0</v>
      </c>
      <c r="U48" s="201">
        <v>60.43</v>
      </c>
      <c r="V48" s="201">
        <v>4.17</v>
      </c>
      <c r="W48" s="201">
        <v>13.78</v>
      </c>
      <c r="X48" s="201">
        <v>43.53</v>
      </c>
      <c r="Y48" s="201">
        <v>0</v>
      </c>
      <c r="Z48">
        <v>0</v>
      </c>
      <c r="AA48" s="201">
        <v>10.68</v>
      </c>
      <c r="AB48" s="201">
        <v>0</v>
      </c>
      <c r="AC48" s="201">
        <v>0</v>
      </c>
      <c r="AD48" s="201">
        <v>0</v>
      </c>
      <c r="AE48" s="201">
        <v>30.75</v>
      </c>
      <c r="AF48" s="201">
        <v>0</v>
      </c>
      <c r="AG48" s="201">
        <v>0</v>
      </c>
      <c r="AH48" s="201">
        <v>0</v>
      </c>
      <c r="AI48" s="201">
        <v>57.36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75.41</v>
      </c>
      <c r="AQ48" s="201">
        <v>26.77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322.14999999999998</v>
      </c>
      <c r="M49" s="201">
        <v>27.3</v>
      </c>
      <c r="N49" s="201">
        <v>35.24</v>
      </c>
      <c r="O49" s="201">
        <v>0</v>
      </c>
      <c r="P49" s="201">
        <v>41.45</v>
      </c>
      <c r="Q49" s="201">
        <v>6.48</v>
      </c>
      <c r="R49" s="201">
        <v>6.29</v>
      </c>
      <c r="S49" s="201">
        <v>7.84</v>
      </c>
      <c r="T49" s="201">
        <v>0</v>
      </c>
      <c r="U49" s="201">
        <v>60.43</v>
      </c>
      <c r="V49" s="201">
        <v>4.17</v>
      </c>
      <c r="W49" s="201">
        <v>13.78</v>
      </c>
      <c r="X49" s="201">
        <v>43.53</v>
      </c>
      <c r="Y49" s="201">
        <v>0</v>
      </c>
      <c r="Z49">
        <v>0</v>
      </c>
      <c r="AA49" s="201">
        <v>10.68</v>
      </c>
      <c r="AB49" s="201">
        <v>0</v>
      </c>
      <c r="AC49" s="201">
        <v>0</v>
      </c>
      <c r="AD49" s="201">
        <v>0</v>
      </c>
      <c r="AE49" s="201">
        <v>30.75</v>
      </c>
      <c r="AF49" s="201">
        <v>0</v>
      </c>
      <c r="AG49" s="201">
        <v>0</v>
      </c>
      <c r="AH49" s="201">
        <v>0</v>
      </c>
      <c r="AI49" s="201">
        <v>57.36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75.41</v>
      </c>
      <c r="AQ49" s="201">
        <v>26.77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342.46</v>
      </c>
      <c r="M50" s="201">
        <v>27.3</v>
      </c>
      <c r="N50" s="201">
        <v>35.24</v>
      </c>
      <c r="O50" s="201">
        <v>0</v>
      </c>
      <c r="P50" s="201">
        <v>41.45</v>
      </c>
      <c r="Q50" s="201">
        <v>6.48</v>
      </c>
      <c r="R50" s="201">
        <v>6.29</v>
      </c>
      <c r="S50" s="201">
        <v>7.84</v>
      </c>
      <c r="T50" s="201">
        <v>0</v>
      </c>
      <c r="U50" s="201">
        <v>60.43</v>
      </c>
      <c r="V50" s="201">
        <v>4.17</v>
      </c>
      <c r="W50" s="201">
        <v>13.78</v>
      </c>
      <c r="X50" s="201">
        <v>43.53</v>
      </c>
      <c r="Y50" s="201">
        <v>0</v>
      </c>
      <c r="Z50">
        <v>0</v>
      </c>
      <c r="AA50" s="201">
        <v>10.68</v>
      </c>
      <c r="AB50" s="201">
        <v>0</v>
      </c>
      <c r="AC50" s="201">
        <v>0</v>
      </c>
      <c r="AD50" s="201">
        <v>0</v>
      </c>
      <c r="AE50" s="201">
        <v>30.75</v>
      </c>
      <c r="AF50" s="201">
        <v>0</v>
      </c>
      <c r="AG50" s="201">
        <v>0</v>
      </c>
      <c r="AH50" s="201">
        <v>0</v>
      </c>
      <c r="AI50" s="201">
        <v>57.36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75.41</v>
      </c>
      <c r="AQ50" s="201">
        <v>26.77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353.11</v>
      </c>
      <c r="M51" s="201">
        <v>27.3</v>
      </c>
      <c r="N51" s="201">
        <v>35.24</v>
      </c>
      <c r="O51" s="201">
        <v>0</v>
      </c>
      <c r="P51" s="201">
        <v>41.45</v>
      </c>
      <c r="Q51" s="201">
        <v>6.48</v>
      </c>
      <c r="R51" s="201">
        <v>6.29</v>
      </c>
      <c r="S51" s="201">
        <v>7.84</v>
      </c>
      <c r="T51" s="201">
        <v>0</v>
      </c>
      <c r="U51" s="201">
        <v>60.43</v>
      </c>
      <c r="V51" s="201">
        <v>4.17</v>
      </c>
      <c r="W51" s="201">
        <v>13.78</v>
      </c>
      <c r="X51" s="201">
        <v>43.53</v>
      </c>
      <c r="Y51" s="201">
        <v>0</v>
      </c>
      <c r="Z51">
        <v>0</v>
      </c>
      <c r="AA51" s="201">
        <v>10.68</v>
      </c>
      <c r="AB51" s="201">
        <v>0</v>
      </c>
      <c r="AC51" s="201">
        <v>0</v>
      </c>
      <c r="AD51" s="201">
        <v>0</v>
      </c>
      <c r="AE51" s="201">
        <v>30.13</v>
      </c>
      <c r="AF51" s="201">
        <v>0</v>
      </c>
      <c r="AG51" s="201">
        <v>0</v>
      </c>
      <c r="AH51" s="201">
        <v>0</v>
      </c>
      <c r="AI51" s="201">
        <v>57.36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75.41</v>
      </c>
      <c r="AQ51" s="201">
        <v>26.77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353.11</v>
      </c>
      <c r="M52" s="201">
        <v>27.3</v>
      </c>
      <c r="N52" s="201">
        <v>35.24</v>
      </c>
      <c r="O52" s="201">
        <v>0</v>
      </c>
      <c r="P52" s="201">
        <v>41.45</v>
      </c>
      <c r="Q52" s="201">
        <v>6.48</v>
      </c>
      <c r="R52" s="201">
        <v>6.29</v>
      </c>
      <c r="S52" s="201">
        <v>7.84</v>
      </c>
      <c r="T52" s="201">
        <v>0</v>
      </c>
      <c r="U52" s="201">
        <v>60.43</v>
      </c>
      <c r="V52" s="201">
        <v>4.17</v>
      </c>
      <c r="W52" s="201">
        <v>13.78</v>
      </c>
      <c r="X52" s="201">
        <v>43.53</v>
      </c>
      <c r="Y52" s="201">
        <v>0</v>
      </c>
      <c r="Z52">
        <v>0</v>
      </c>
      <c r="AA52" s="201">
        <v>10.68</v>
      </c>
      <c r="AB52" s="201">
        <v>0</v>
      </c>
      <c r="AC52" s="201">
        <v>0</v>
      </c>
      <c r="AD52" s="201">
        <v>0</v>
      </c>
      <c r="AE52" s="201">
        <v>30.13</v>
      </c>
      <c r="AF52" s="201">
        <v>0</v>
      </c>
      <c r="AG52" s="201">
        <v>0</v>
      </c>
      <c r="AH52" s="201">
        <v>0</v>
      </c>
      <c r="AI52" s="201">
        <v>57.36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75.41</v>
      </c>
      <c r="AQ52" s="201">
        <v>26.77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353.11</v>
      </c>
      <c r="M53" s="201">
        <v>27.3</v>
      </c>
      <c r="N53" s="201">
        <v>35.24</v>
      </c>
      <c r="O53" s="201">
        <v>0</v>
      </c>
      <c r="P53" s="201">
        <v>41.45</v>
      </c>
      <c r="Q53" s="201">
        <v>6.48</v>
      </c>
      <c r="R53" s="201">
        <v>6.29</v>
      </c>
      <c r="S53" s="201">
        <v>7.84</v>
      </c>
      <c r="T53" s="201">
        <v>0</v>
      </c>
      <c r="U53" s="201">
        <v>60.43</v>
      </c>
      <c r="V53" s="201">
        <v>4.17</v>
      </c>
      <c r="W53" s="201">
        <v>13.78</v>
      </c>
      <c r="X53" s="201">
        <v>43.53</v>
      </c>
      <c r="Y53" s="201">
        <v>0</v>
      </c>
      <c r="Z53">
        <v>0</v>
      </c>
      <c r="AA53" s="201">
        <v>10.68</v>
      </c>
      <c r="AB53" s="201">
        <v>0</v>
      </c>
      <c r="AC53" s="201">
        <v>0</v>
      </c>
      <c r="AD53" s="201">
        <v>0</v>
      </c>
      <c r="AE53" s="201">
        <v>30.13</v>
      </c>
      <c r="AF53" s="201">
        <v>0</v>
      </c>
      <c r="AG53" s="201">
        <v>0</v>
      </c>
      <c r="AH53" s="201">
        <v>0</v>
      </c>
      <c r="AI53" s="201">
        <v>57.36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75.41</v>
      </c>
      <c r="AQ53" s="201">
        <v>26.77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342.46</v>
      </c>
      <c r="M54" s="201">
        <v>27.3</v>
      </c>
      <c r="N54" s="201">
        <v>35.24</v>
      </c>
      <c r="O54" s="201">
        <v>0</v>
      </c>
      <c r="P54" s="201">
        <v>41.45</v>
      </c>
      <c r="Q54" s="201">
        <v>6.48</v>
      </c>
      <c r="R54" s="201">
        <v>6.29</v>
      </c>
      <c r="S54" s="201">
        <v>7.84</v>
      </c>
      <c r="T54" s="201">
        <v>0</v>
      </c>
      <c r="U54" s="201">
        <v>60.43</v>
      </c>
      <c r="V54" s="201">
        <v>4.17</v>
      </c>
      <c r="W54" s="201">
        <v>13.78</v>
      </c>
      <c r="X54" s="201">
        <v>43.53</v>
      </c>
      <c r="Y54" s="201">
        <v>0</v>
      </c>
      <c r="Z54">
        <v>0</v>
      </c>
      <c r="AA54" s="201">
        <v>10.68</v>
      </c>
      <c r="AB54" s="201">
        <v>0</v>
      </c>
      <c r="AC54" s="201">
        <v>0</v>
      </c>
      <c r="AD54" s="201">
        <v>0</v>
      </c>
      <c r="AE54" s="201">
        <v>30.13</v>
      </c>
      <c r="AF54" s="201">
        <v>0</v>
      </c>
      <c r="AG54" s="201">
        <v>0</v>
      </c>
      <c r="AH54" s="201">
        <v>0</v>
      </c>
      <c r="AI54" s="201">
        <v>57.36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75.41</v>
      </c>
      <c r="AQ54" s="201">
        <v>26.77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262.17</v>
      </c>
      <c r="M55" s="201">
        <v>27.3</v>
      </c>
      <c r="N55" s="201">
        <v>35.24</v>
      </c>
      <c r="O55" s="201">
        <v>0</v>
      </c>
      <c r="P55" s="201">
        <v>41.45</v>
      </c>
      <c r="Q55" s="201">
        <v>6.48</v>
      </c>
      <c r="R55" s="201">
        <v>6.29</v>
      </c>
      <c r="S55" s="201">
        <v>7.84</v>
      </c>
      <c r="T55" s="201">
        <v>0</v>
      </c>
      <c r="U55" s="201">
        <v>60.43</v>
      </c>
      <c r="V55" s="201">
        <v>4.17</v>
      </c>
      <c r="W55" s="201">
        <v>13.78</v>
      </c>
      <c r="X55" s="201">
        <v>43.53</v>
      </c>
      <c r="Y55" s="201">
        <v>0</v>
      </c>
      <c r="Z55">
        <v>0</v>
      </c>
      <c r="AA55" s="201">
        <v>10.68</v>
      </c>
      <c r="AB55" s="201">
        <v>0</v>
      </c>
      <c r="AC55" s="201">
        <v>0</v>
      </c>
      <c r="AD55" s="201">
        <v>0</v>
      </c>
      <c r="AE55" s="201">
        <v>30.13</v>
      </c>
      <c r="AF55" s="201">
        <v>0</v>
      </c>
      <c r="AG55" s="201">
        <v>0</v>
      </c>
      <c r="AH55" s="201">
        <v>0</v>
      </c>
      <c r="AI55" s="201">
        <v>57.36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75.41</v>
      </c>
      <c r="AQ55" s="201">
        <v>26.77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241.85</v>
      </c>
      <c r="M56" s="201">
        <v>27.3</v>
      </c>
      <c r="N56" s="201">
        <v>35.24</v>
      </c>
      <c r="O56" s="201">
        <v>0</v>
      </c>
      <c r="P56" s="201">
        <v>41.45</v>
      </c>
      <c r="Q56" s="201">
        <v>6.48</v>
      </c>
      <c r="R56" s="201">
        <v>6.29</v>
      </c>
      <c r="S56" s="201">
        <v>7.84</v>
      </c>
      <c r="T56" s="201">
        <v>0</v>
      </c>
      <c r="U56" s="201">
        <v>60.43</v>
      </c>
      <c r="V56" s="201">
        <v>4.17</v>
      </c>
      <c r="W56" s="201">
        <v>13.78</v>
      </c>
      <c r="X56" s="201">
        <v>43.53</v>
      </c>
      <c r="Y56" s="201">
        <v>0</v>
      </c>
      <c r="Z56">
        <v>0</v>
      </c>
      <c r="AA56" s="201">
        <v>10.68</v>
      </c>
      <c r="AB56" s="201">
        <v>0</v>
      </c>
      <c r="AC56" s="201">
        <v>0</v>
      </c>
      <c r="AD56" s="201">
        <v>0</v>
      </c>
      <c r="AE56" s="201">
        <v>30.13</v>
      </c>
      <c r="AF56" s="201">
        <v>0</v>
      </c>
      <c r="AG56" s="201">
        <v>0</v>
      </c>
      <c r="AH56" s="201">
        <v>0</v>
      </c>
      <c r="AI56" s="201">
        <v>57.36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75.41</v>
      </c>
      <c r="AQ56" s="201">
        <v>26.77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282.48</v>
      </c>
      <c r="M57" s="201">
        <v>27.3</v>
      </c>
      <c r="N57" s="201">
        <v>35.24</v>
      </c>
      <c r="O57" s="201">
        <v>0</v>
      </c>
      <c r="P57" s="201">
        <v>41.45</v>
      </c>
      <c r="Q57" s="201">
        <v>6.48</v>
      </c>
      <c r="R57" s="201">
        <v>6.29</v>
      </c>
      <c r="S57" s="201">
        <v>7.84</v>
      </c>
      <c r="T57" s="201">
        <v>0</v>
      </c>
      <c r="U57" s="201">
        <v>60.43</v>
      </c>
      <c r="V57" s="201">
        <v>4.17</v>
      </c>
      <c r="W57" s="201">
        <v>13.78</v>
      </c>
      <c r="X57" s="201">
        <v>43.53</v>
      </c>
      <c r="Y57" s="201">
        <v>0</v>
      </c>
      <c r="Z57">
        <v>0</v>
      </c>
      <c r="AA57" s="201">
        <v>10.68</v>
      </c>
      <c r="AB57" s="201">
        <v>0</v>
      </c>
      <c r="AC57" s="201">
        <v>0</v>
      </c>
      <c r="AD57" s="201">
        <v>0</v>
      </c>
      <c r="AE57" s="201">
        <v>30.13</v>
      </c>
      <c r="AF57" s="201">
        <v>0</v>
      </c>
      <c r="AG57" s="201">
        <v>0</v>
      </c>
      <c r="AH57" s="201">
        <v>0</v>
      </c>
      <c r="AI57" s="201">
        <v>57.36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75.41</v>
      </c>
      <c r="AQ57" s="201">
        <v>26.77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332.79</v>
      </c>
      <c r="M58" s="201">
        <v>27.3</v>
      </c>
      <c r="N58" s="201">
        <v>35.24</v>
      </c>
      <c r="O58" s="201">
        <v>0</v>
      </c>
      <c r="P58" s="201">
        <v>41.45</v>
      </c>
      <c r="Q58" s="201">
        <v>6.48</v>
      </c>
      <c r="R58" s="201">
        <v>6.29</v>
      </c>
      <c r="S58" s="201">
        <v>7.84</v>
      </c>
      <c r="T58" s="201">
        <v>0</v>
      </c>
      <c r="U58" s="201">
        <v>60.43</v>
      </c>
      <c r="V58" s="201">
        <v>4.17</v>
      </c>
      <c r="W58" s="201">
        <v>13.78</v>
      </c>
      <c r="X58" s="201">
        <v>43.53</v>
      </c>
      <c r="Y58" s="201">
        <v>0</v>
      </c>
      <c r="Z58">
        <v>0</v>
      </c>
      <c r="AA58" s="201">
        <v>10.68</v>
      </c>
      <c r="AB58" s="201">
        <v>0</v>
      </c>
      <c r="AC58" s="201">
        <v>0</v>
      </c>
      <c r="AD58" s="201">
        <v>0</v>
      </c>
      <c r="AE58" s="201">
        <v>30.13</v>
      </c>
      <c r="AF58" s="201">
        <v>0</v>
      </c>
      <c r="AG58" s="201">
        <v>0</v>
      </c>
      <c r="AH58" s="201">
        <v>0</v>
      </c>
      <c r="AI58" s="201">
        <v>57.36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75.41</v>
      </c>
      <c r="AQ58" s="201">
        <v>26.77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378.26</v>
      </c>
      <c r="M59" s="201">
        <v>27.3</v>
      </c>
      <c r="N59" s="201">
        <v>35.24</v>
      </c>
      <c r="O59" s="201">
        <v>0</v>
      </c>
      <c r="P59" s="201">
        <v>41.45</v>
      </c>
      <c r="Q59" s="201">
        <v>6.48</v>
      </c>
      <c r="R59" s="201">
        <v>6.29</v>
      </c>
      <c r="S59" s="201">
        <v>7.84</v>
      </c>
      <c r="T59" s="201">
        <v>0</v>
      </c>
      <c r="U59" s="201">
        <v>60.43</v>
      </c>
      <c r="V59" s="201">
        <v>4.17</v>
      </c>
      <c r="W59" s="201">
        <v>13.78</v>
      </c>
      <c r="X59" s="201">
        <v>43.53</v>
      </c>
      <c r="Y59" s="201">
        <v>0</v>
      </c>
      <c r="Z59">
        <v>0</v>
      </c>
      <c r="AA59" s="201">
        <v>10.68</v>
      </c>
      <c r="AB59" s="201">
        <v>0</v>
      </c>
      <c r="AC59" s="201">
        <v>0</v>
      </c>
      <c r="AD59" s="201">
        <v>0</v>
      </c>
      <c r="AE59" s="201">
        <v>29.51</v>
      </c>
      <c r="AF59" s="201">
        <v>0</v>
      </c>
      <c r="AG59" s="201">
        <v>0</v>
      </c>
      <c r="AH59" s="201">
        <v>0</v>
      </c>
      <c r="AI59" s="201">
        <v>57.36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75.41</v>
      </c>
      <c r="AQ59" s="201">
        <v>26.77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403.41</v>
      </c>
      <c r="M60" s="201">
        <v>27.3</v>
      </c>
      <c r="N60" s="201">
        <v>35.24</v>
      </c>
      <c r="O60" s="201">
        <v>0</v>
      </c>
      <c r="P60" s="201">
        <v>41.45</v>
      </c>
      <c r="Q60" s="201">
        <v>6.48</v>
      </c>
      <c r="R60" s="201">
        <v>6.29</v>
      </c>
      <c r="S60" s="201">
        <v>7.84</v>
      </c>
      <c r="T60" s="201">
        <v>0</v>
      </c>
      <c r="U60" s="201">
        <v>60.43</v>
      </c>
      <c r="V60" s="201">
        <v>4.17</v>
      </c>
      <c r="W60" s="201">
        <v>13.78</v>
      </c>
      <c r="X60" s="201">
        <v>43.53</v>
      </c>
      <c r="Y60" s="201">
        <v>0</v>
      </c>
      <c r="Z60">
        <v>0</v>
      </c>
      <c r="AA60" s="201">
        <v>10.68</v>
      </c>
      <c r="AB60" s="201">
        <v>0</v>
      </c>
      <c r="AC60" s="201">
        <v>0</v>
      </c>
      <c r="AD60" s="201">
        <v>0</v>
      </c>
      <c r="AE60" s="201">
        <v>29.51</v>
      </c>
      <c r="AF60" s="201">
        <v>0</v>
      </c>
      <c r="AG60" s="201">
        <v>0</v>
      </c>
      <c r="AH60" s="201">
        <v>0</v>
      </c>
      <c r="AI60" s="201">
        <v>57.36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75.41</v>
      </c>
      <c r="AQ60" s="201">
        <v>26.77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</v>
      </c>
      <c r="L61" s="201">
        <v>403.4</v>
      </c>
      <c r="M61" s="201">
        <v>23.21</v>
      </c>
      <c r="N61" s="201">
        <v>35.24</v>
      </c>
      <c r="O61" s="201">
        <v>0</v>
      </c>
      <c r="P61" s="201">
        <v>41.45</v>
      </c>
      <c r="Q61" s="201">
        <v>6.3</v>
      </c>
      <c r="R61" s="201">
        <v>6.29</v>
      </c>
      <c r="S61" s="201">
        <v>7.84</v>
      </c>
      <c r="T61" s="201">
        <v>0</v>
      </c>
      <c r="U61" s="201">
        <v>60.43</v>
      </c>
      <c r="V61" s="201">
        <v>4.17</v>
      </c>
      <c r="W61" s="201">
        <v>13.78</v>
      </c>
      <c r="X61" s="201">
        <v>43.53</v>
      </c>
      <c r="Y61" s="201">
        <v>0</v>
      </c>
      <c r="Z61">
        <v>0</v>
      </c>
      <c r="AA61" s="201">
        <v>10.68</v>
      </c>
      <c r="AB61" s="201">
        <v>0</v>
      </c>
      <c r="AC61" s="201">
        <v>0</v>
      </c>
      <c r="AD61" s="201">
        <v>0</v>
      </c>
      <c r="AE61" s="201">
        <v>29.51</v>
      </c>
      <c r="AF61" s="201">
        <v>0</v>
      </c>
      <c r="AG61" s="201">
        <v>0</v>
      </c>
      <c r="AH61" s="201">
        <v>0</v>
      </c>
      <c r="AI61" s="201">
        <v>57.36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75.41</v>
      </c>
      <c r="AQ61" s="201">
        <v>26.77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</v>
      </c>
      <c r="L62" s="201">
        <v>444.53</v>
      </c>
      <c r="M62" s="201">
        <v>19.11</v>
      </c>
      <c r="N62" s="201">
        <v>35.24</v>
      </c>
      <c r="O62" s="201">
        <v>0</v>
      </c>
      <c r="P62" s="201">
        <v>41.45</v>
      </c>
      <c r="Q62" s="201">
        <v>6.48</v>
      </c>
      <c r="R62" s="201">
        <v>6.29</v>
      </c>
      <c r="S62" s="201">
        <v>7.84</v>
      </c>
      <c r="T62" s="201">
        <v>0</v>
      </c>
      <c r="U62" s="201">
        <v>60.43</v>
      </c>
      <c r="V62" s="201">
        <v>4.17</v>
      </c>
      <c r="W62" s="201">
        <v>13.78</v>
      </c>
      <c r="X62" s="201">
        <v>43.53</v>
      </c>
      <c r="Y62" s="201">
        <v>0</v>
      </c>
      <c r="Z62">
        <v>0</v>
      </c>
      <c r="AA62" s="201">
        <v>10.68</v>
      </c>
      <c r="AB62" s="201">
        <v>0</v>
      </c>
      <c r="AC62" s="201">
        <v>0</v>
      </c>
      <c r="AD62" s="201">
        <v>0</v>
      </c>
      <c r="AE62" s="201">
        <v>29.51</v>
      </c>
      <c r="AF62" s="201">
        <v>0</v>
      </c>
      <c r="AG62" s="201">
        <v>0</v>
      </c>
      <c r="AH62" s="201">
        <v>0</v>
      </c>
      <c r="AI62" s="201">
        <v>53.43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75.41</v>
      </c>
      <c r="AQ62" s="201">
        <v>26.77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4.84</v>
      </c>
      <c r="L63" s="201">
        <v>444.53</v>
      </c>
      <c r="M63" s="201">
        <v>16.32</v>
      </c>
      <c r="N63" s="201">
        <v>35.24</v>
      </c>
      <c r="O63" s="201">
        <v>0</v>
      </c>
      <c r="P63" s="201">
        <v>41.45</v>
      </c>
      <c r="Q63" s="201">
        <v>6.48</v>
      </c>
      <c r="R63" s="201">
        <v>6.29</v>
      </c>
      <c r="S63" s="201">
        <v>7.84</v>
      </c>
      <c r="T63" s="201">
        <v>0</v>
      </c>
      <c r="U63" s="201">
        <v>60.43</v>
      </c>
      <c r="V63" s="201">
        <v>4.17</v>
      </c>
      <c r="W63" s="201">
        <v>13.78</v>
      </c>
      <c r="X63" s="201">
        <v>43.53</v>
      </c>
      <c r="Y63" s="201">
        <v>0</v>
      </c>
      <c r="Z63">
        <v>0</v>
      </c>
      <c r="AA63" s="201">
        <v>10.68</v>
      </c>
      <c r="AB63" s="201">
        <v>0</v>
      </c>
      <c r="AC63" s="201">
        <v>0</v>
      </c>
      <c r="AD63" s="201">
        <v>0</v>
      </c>
      <c r="AE63" s="201">
        <v>29.51</v>
      </c>
      <c r="AF63" s="201">
        <v>0</v>
      </c>
      <c r="AG63" s="201">
        <v>0</v>
      </c>
      <c r="AH63" s="201">
        <v>0</v>
      </c>
      <c r="AI63" s="201">
        <v>53.43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75.41</v>
      </c>
      <c r="AQ63" s="201">
        <v>26.77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4.84</v>
      </c>
      <c r="L64" s="201">
        <v>444.53</v>
      </c>
      <c r="M64" s="201">
        <v>16.32</v>
      </c>
      <c r="N64" s="201">
        <v>35.24</v>
      </c>
      <c r="O64" s="201">
        <v>0</v>
      </c>
      <c r="P64" s="201">
        <v>41.45</v>
      </c>
      <c r="Q64" s="201">
        <v>6.48</v>
      </c>
      <c r="R64" s="201">
        <v>6.29</v>
      </c>
      <c r="S64" s="201">
        <v>7.84</v>
      </c>
      <c r="T64" s="201">
        <v>0</v>
      </c>
      <c r="U64" s="201">
        <v>60.43</v>
      </c>
      <c r="V64" s="201">
        <v>4.17</v>
      </c>
      <c r="W64" s="201">
        <v>13.78</v>
      </c>
      <c r="X64" s="201">
        <v>43.53</v>
      </c>
      <c r="Y64" s="201">
        <v>0</v>
      </c>
      <c r="Z64">
        <v>0</v>
      </c>
      <c r="AA64" s="201">
        <v>10.68</v>
      </c>
      <c r="AB64" s="201">
        <v>0</v>
      </c>
      <c r="AC64" s="201">
        <v>0</v>
      </c>
      <c r="AD64" s="201">
        <v>0</v>
      </c>
      <c r="AE64" s="201">
        <v>29.51</v>
      </c>
      <c r="AF64" s="201">
        <v>0</v>
      </c>
      <c r="AG64" s="201">
        <v>0</v>
      </c>
      <c r="AH64" s="201">
        <v>0</v>
      </c>
      <c r="AI64" s="201">
        <v>53.43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75.41</v>
      </c>
      <c r="AQ64" s="201">
        <v>26.77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9.67</v>
      </c>
      <c r="K65" s="201">
        <v>9.06</v>
      </c>
      <c r="L65" s="201">
        <v>444.53</v>
      </c>
      <c r="M65" s="201">
        <v>16.32</v>
      </c>
      <c r="N65" s="201">
        <v>35.24</v>
      </c>
      <c r="O65" s="201">
        <v>0</v>
      </c>
      <c r="P65" s="201">
        <v>41.45</v>
      </c>
      <c r="Q65" s="201">
        <v>6.48</v>
      </c>
      <c r="R65" s="201">
        <v>6.29</v>
      </c>
      <c r="S65" s="201">
        <v>7.84</v>
      </c>
      <c r="T65" s="201">
        <v>0</v>
      </c>
      <c r="U65" s="201">
        <v>60.43</v>
      </c>
      <c r="V65" s="201">
        <v>4.17</v>
      </c>
      <c r="W65" s="201">
        <v>13.78</v>
      </c>
      <c r="X65" s="201">
        <v>43.53</v>
      </c>
      <c r="Y65" s="201">
        <v>0</v>
      </c>
      <c r="Z65">
        <v>0</v>
      </c>
      <c r="AA65" s="201">
        <v>10.68</v>
      </c>
      <c r="AB65" s="201">
        <v>0</v>
      </c>
      <c r="AC65" s="201">
        <v>0</v>
      </c>
      <c r="AD65" s="201">
        <v>0</v>
      </c>
      <c r="AE65" s="201">
        <v>29.51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75.41</v>
      </c>
      <c r="AQ65" s="201">
        <v>26.77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9.67</v>
      </c>
      <c r="K66" s="201">
        <v>9.06</v>
      </c>
      <c r="L66" s="201">
        <v>444.53</v>
      </c>
      <c r="M66" s="201">
        <v>16.32</v>
      </c>
      <c r="N66" s="201">
        <v>35.24</v>
      </c>
      <c r="O66" s="201">
        <v>0</v>
      </c>
      <c r="P66" s="201">
        <v>41.45</v>
      </c>
      <c r="Q66" s="201">
        <v>6.48</v>
      </c>
      <c r="R66" s="201">
        <v>6.29</v>
      </c>
      <c r="S66" s="201">
        <v>7.84</v>
      </c>
      <c r="T66" s="201">
        <v>0</v>
      </c>
      <c r="U66" s="201">
        <v>60.43</v>
      </c>
      <c r="V66" s="201">
        <v>4.17</v>
      </c>
      <c r="W66" s="201">
        <v>13.78</v>
      </c>
      <c r="X66" s="201">
        <v>43.53</v>
      </c>
      <c r="Y66" s="201">
        <v>0</v>
      </c>
      <c r="Z66">
        <v>0</v>
      </c>
      <c r="AA66" s="201">
        <v>10.68</v>
      </c>
      <c r="AB66" s="201">
        <v>0</v>
      </c>
      <c r="AC66" s="201">
        <v>0</v>
      </c>
      <c r="AD66" s="201">
        <v>0</v>
      </c>
      <c r="AE66" s="201">
        <v>29.51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75.41</v>
      </c>
      <c r="AQ66" s="201">
        <v>26.77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9.67</v>
      </c>
      <c r="K67" s="201">
        <v>9.06</v>
      </c>
      <c r="L67" s="201">
        <v>444.53</v>
      </c>
      <c r="M67" s="201">
        <v>16.32</v>
      </c>
      <c r="N67" s="201">
        <v>35.24</v>
      </c>
      <c r="O67" s="201">
        <v>0</v>
      </c>
      <c r="P67" s="201">
        <v>41.45</v>
      </c>
      <c r="Q67" s="201">
        <v>6.48</v>
      </c>
      <c r="R67" s="201">
        <v>6.29</v>
      </c>
      <c r="S67" s="201">
        <v>7.84</v>
      </c>
      <c r="T67" s="201">
        <v>0</v>
      </c>
      <c r="U67" s="201">
        <v>60.43</v>
      </c>
      <c r="V67" s="201">
        <v>4.17</v>
      </c>
      <c r="W67" s="201">
        <v>13.78</v>
      </c>
      <c r="X67" s="201">
        <v>43.53</v>
      </c>
      <c r="Y67" s="201">
        <v>0</v>
      </c>
      <c r="Z67">
        <v>0</v>
      </c>
      <c r="AA67" s="201">
        <v>10.68</v>
      </c>
      <c r="AB67" s="201">
        <v>0</v>
      </c>
      <c r="AC67" s="201">
        <v>0</v>
      </c>
      <c r="AD67" s="201">
        <v>0</v>
      </c>
      <c r="AE67" s="201">
        <v>29.51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75.41</v>
      </c>
      <c r="AQ67" s="201">
        <v>26.77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9.67</v>
      </c>
      <c r="K68" s="201">
        <v>9.06</v>
      </c>
      <c r="L68" s="201">
        <v>444.53</v>
      </c>
      <c r="M68" s="201">
        <v>16.32</v>
      </c>
      <c r="N68" s="201">
        <v>35.24</v>
      </c>
      <c r="O68" s="201">
        <v>0</v>
      </c>
      <c r="P68" s="201">
        <v>41.45</v>
      </c>
      <c r="Q68" s="201">
        <v>6.48</v>
      </c>
      <c r="R68" s="201">
        <v>6.29</v>
      </c>
      <c r="S68" s="201">
        <v>7.84</v>
      </c>
      <c r="T68" s="201">
        <v>0</v>
      </c>
      <c r="U68" s="201">
        <v>60.43</v>
      </c>
      <c r="V68" s="201">
        <v>4.17</v>
      </c>
      <c r="W68" s="201">
        <v>13.78</v>
      </c>
      <c r="X68" s="201">
        <v>43.53</v>
      </c>
      <c r="Y68" s="201">
        <v>0</v>
      </c>
      <c r="Z68">
        <v>0</v>
      </c>
      <c r="AA68" s="201">
        <v>10.68</v>
      </c>
      <c r="AB68" s="201">
        <v>0</v>
      </c>
      <c r="AC68" s="201">
        <v>0</v>
      </c>
      <c r="AD68" s="201">
        <v>0</v>
      </c>
      <c r="AE68" s="201">
        <v>29.51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75.41</v>
      </c>
      <c r="AQ68" s="201">
        <v>26.77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9.67</v>
      </c>
      <c r="K69" s="201">
        <v>9.06</v>
      </c>
      <c r="L69" s="201">
        <v>444.53</v>
      </c>
      <c r="M69" s="201">
        <v>16.32</v>
      </c>
      <c r="N69" s="201">
        <v>35.24</v>
      </c>
      <c r="O69" s="201">
        <v>0</v>
      </c>
      <c r="P69" s="201">
        <v>41.45</v>
      </c>
      <c r="Q69" s="201">
        <v>6.48</v>
      </c>
      <c r="R69" s="201">
        <v>6.29</v>
      </c>
      <c r="S69" s="201">
        <v>7.84</v>
      </c>
      <c r="T69" s="201">
        <v>0</v>
      </c>
      <c r="U69" s="201">
        <v>60.43</v>
      </c>
      <c r="V69" s="201">
        <v>4.17</v>
      </c>
      <c r="W69" s="201">
        <v>13.78</v>
      </c>
      <c r="X69" s="201">
        <v>43.53</v>
      </c>
      <c r="Y69" s="201">
        <v>0</v>
      </c>
      <c r="Z69">
        <v>0</v>
      </c>
      <c r="AA69" s="201">
        <v>10.68</v>
      </c>
      <c r="AB69" s="201">
        <v>0</v>
      </c>
      <c r="AC69" s="201">
        <v>0</v>
      </c>
      <c r="AD69" s="201">
        <v>0</v>
      </c>
      <c r="AE69" s="201">
        <v>29.51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75.41</v>
      </c>
      <c r="AQ69" s="201">
        <v>26.77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9.67</v>
      </c>
      <c r="K70" s="201">
        <v>9.06</v>
      </c>
      <c r="L70" s="201">
        <v>444.53</v>
      </c>
      <c r="M70" s="201">
        <v>16.32</v>
      </c>
      <c r="N70" s="201">
        <v>35.24</v>
      </c>
      <c r="O70" s="201">
        <v>0</v>
      </c>
      <c r="P70" s="201">
        <v>41.45</v>
      </c>
      <c r="Q70" s="201">
        <v>6.48</v>
      </c>
      <c r="R70" s="201">
        <v>6.29</v>
      </c>
      <c r="S70" s="201">
        <v>7.84</v>
      </c>
      <c r="T70" s="201">
        <v>0</v>
      </c>
      <c r="U70" s="201">
        <v>60.43</v>
      </c>
      <c r="V70" s="201">
        <v>4.17</v>
      </c>
      <c r="W70" s="201">
        <v>13.78</v>
      </c>
      <c r="X70" s="201">
        <v>43.53</v>
      </c>
      <c r="Y70" s="201">
        <v>0</v>
      </c>
      <c r="Z70">
        <v>0</v>
      </c>
      <c r="AA70" s="201">
        <v>10.68</v>
      </c>
      <c r="AB70" s="201">
        <v>0</v>
      </c>
      <c r="AC70" s="201">
        <v>0</v>
      </c>
      <c r="AD70" s="201">
        <v>0</v>
      </c>
      <c r="AE70" s="201">
        <v>29.51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75.41</v>
      </c>
      <c r="AQ70" s="201">
        <v>26.77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0.28000000000000003</v>
      </c>
      <c r="K71" s="201">
        <v>4.9800000000000004</v>
      </c>
      <c r="L71" s="201">
        <v>444.53</v>
      </c>
      <c r="M71" s="201">
        <v>16.32</v>
      </c>
      <c r="N71" s="201">
        <v>35.24</v>
      </c>
      <c r="O71" s="201">
        <v>0</v>
      </c>
      <c r="P71" s="201">
        <v>41.45</v>
      </c>
      <c r="Q71" s="201">
        <v>6.48</v>
      </c>
      <c r="R71" s="201">
        <v>6.29</v>
      </c>
      <c r="S71" s="201">
        <v>7.84</v>
      </c>
      <c r="T71" s="201">
        <v>0</v>
      </c>
      <c r="U71" s="201">
        <v>60.43</v>
      </c>
      <c r="V71" s="201">
        <v>4.17</v>
      </c>
      <c r="W71" s="201">
        <v>13.78</v>
      </c>
      <c r="X71" s="201">
        <v>43.53</v>
      </c>
      <c r="Y71" s="201">
        <v>0</v>
      </c>
      <c r="Z71">
        <v>0</v>
      </c>
      <c r="AA71" s="201">
        <v>10.68</v>
      </c>
      <c r="AB71" s="201">
        <v>0</v>
      </c>
      <c r="AC71" s="201">
        <v>0</v>
      </c>
      <c r="AD71" s="201">
        <v>0</v>
      </c>
      <c r="AE71" s="201">
        <v>29.51</v>
      </c>
      <c r="AF71" s="201">
        <v>0</v>
      </c>
      <c r="AG71" s="201">
        <v>0</v>
      </c>
      <c r="AH71" s="201">
        <v>0</v>
      </c>
      <c r="AI71" s="201">
        <v>53.43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75.41</v>
      </c>
      <c r="AQ71" s="201">
        <v>26.77</v>
      </c>
      <c r="AR71" s="201">
        <v>20.7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4.9800000000000004</v>
      </c>
      <c r="L72" s="201">
        <v>444.53</v>
      </c>
      <c r="M72" s="201">
        <v>16.32</v>
      </c>
      <c r="N72" s="201">
        <v>35.24</v>
      </c>
      <c r="O72" s="201">
        <v>0</v>
      </c>
      <c r="P72" s="201">
        <v>41.45</v>
      </c>
      <c r="Q72" s="201">
        <v>6.48</v>
      </c>
      <c r="R72" s="201">
        <v>6.29</v>
      </c>
      <c r="S72" s="201">
        <v>7.84</v>
      </c>
      <c r="T72" s="201">
        <v>0</v>
      </c>
      <c r="U72" s="201">
        <v>60.43</v>
      </c>
      <c r="V72" s="201">
        <v>4.17</v>
      </c>
      <c r="W72" s="201">
        <v>13.78</v>
      </c>
      <c r="X72" s="201">
        <v>43.53</v>
      </c>
      <c r="Y72" s="201">
        <v>0</v>
      </c>
      <c r="Z72">
        <v>0</v>
      </c>
      <c r="AA72" s="201">
        <v>10.68</v>
      </c>
      <c r="AB72" s="201">
        <v>0</v>
      </c>
      <c r="AC72" s="201">
        <v>0</v>
      </c>
      <c r="AD72" s="201">
        <v>0</v>
      </c>
      <c r="AE72" s="201">
        <v>29.51</v>
      </c>
      <c r="AF72" s="201">
        <v>0</v>
      </c>
      <c r="AG72" s="201">
        <v>0</v>
      </c>
      <c r="AH72" s="201">
        <v>0</v>
      </c>
      <c r="AI72" s="201">
        <v>53.43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75.41</v>
      </c>
      <c r="AQ72" s="201">
        <v>26.77</v>
      </c>
      <c r="AR72" s="201">
        <v>16.32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4.9800000000000004</v>
      </c>
      <c r="L73" s="201">
        <v>444.52</v>
      </c>
      <c r="M73" s="201">
        <v>16.32</v>
      </c>
      <c r="N73" s="201">
        <v>35.24</v>
      </c>
      <c r="O73" s="201">
        <v>0</v>
      </c>
      <c r="P73" s="201">
        <v>41.45</v>
      </c>
      <c r="Q73" s="201">
        <v>6.48</v>
      </c>
      <c r="R73" s="201">
        <v>6.29</v>
      </c>
      <c r="S73" s="201">
        <v>7.84</v>
      </c>
      <c r="T73" s="201">
        <v>0</v>
      </c>
      <c r="U73" s="201">
        <v>60.43</v>
      </c>
      <c r="V73" s="201">
        <v>4.17</v>
      </c>
      <c r="W73" s="201">
        <v>13.78</v>
      </c>
      <c r="X73" s="201">
        <v>43.53</v>
      </c>
      <c r="Y73" s="201">
        <v>0</v>
      </c>
      <c r="Z73">
        <v>0</v>
      </c>
      <c r="AA73" s="201">
        <v>10.68</v>
      </c>
      <c r="AB73" s="201">
        <v>0</v>
      </c>
      <c r="AC73" s="201">
        <v>0</v>
      </c>
      <c r="AD73" s="201">
        <v>0</v>
      </c>
      <c r="AE73" s="201">
        <v>29.51</v>
      </c>
      <c r="AF73" s="201">
        <v>0</v>
      </c>
      <c r="AG73" s="201">
        <v>0</v>
      </c>
      <c r="AH73" s="201">
        <v>0</v>
      </c>
      <c r="AI73" s="201">
        <v>57.36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75.41</v>
      </c>
      <c r="AQ73" s="201">
        <v>26.77</v>
      </c>
      <c r="AR73" s="201">
        <v>10.41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4.9800000000000004</v>
      </c>
      <c r="L74" s="201">
        <v>444.52</v>
      </c>
      <c r="M74" s="201">
        <v>16.32</v>
      </c>
      <c r="N74" s="201">
        <v>35.24</v>
      </c>
      <c r="O74" s="201">
        <v>0</v>
      </c>
      <c r="P74" s="201">
        <v>41.45</v>
      </c>
      <c r="Q74" s="201">
        <v>6.48</v>
      </c>
      <c r="R74" s="201">
        <v>6.29</v>
      </c>
      <c r="S74" s="201">
        <v>7.84</v>
      </c>
      <c r="T74" s="201">
        <v>0</v>
      </c>
      <c r="U74" s="201">
        <v>60.43</v>
      </c>
      <c r="V74" s="201">
        <v>4.17</v>
      </c>
      <c r="W74" s="201">
        <v>13.78</v>
      </c>
      <c r="X74" s="201">
        <v>43.53</v>
      </c>
      <c r="Y74" s="201">
        <v>0</v>
      </c>
      <c r="Z74">
        <v>0</v>
      </c>
      <c r="AA74" s="201">
        <v>10.68</v>
      </c>
      <c r="AB74" s="201">
        <v>0</v>
      </c>
      <c r="AC74" s="201">
        <v>0</v>
      </c>
      <c r="AD74" s="201">
        <v>0</v>
      </c>
      <c r="AE74" s="201">
        <v>29.51</v>
      </c>
      <c r="AF74" s="201">
        <v>0</v>
      </c>
      <c r="AG74" s="201">
        <v>0</v>
      </c>
      <c r="AH74" s="201">
        <v>0</v>
      </c>
      <c r="AI74" s="201">
        <v>57.36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75.41</v>
      </c>
      <c r="AQ74" s="201">
        <v>26.77</v>
      </c>
      <c r="AR74" s="201">
        <v>4.91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4.9800000000000004</v>
      </c>
      <c r="L75" s="201">
        <v>348.26</v>
      </c>
      <c r="M75" s="201">
        <v>16.32</v>
      </c>
      <c r="N75" s="201">
        <v>35.24</v>
      </c>
      <c r="O75" s="201">
        <v>0</v>
      </c>
      <c r="P75" s="201">
        <v>41.45</v>
      </c>
      <c r="Q75" s="201">
        <v>6.48</v>
      </c>
      <c r="R75" s="201">
        <v>6.29</v>
      </c>
      <c r="S75" s="201">
        <v>7.84</v>
      </c>
      <c r="T75" s="201">
        <v>0</v>
      </c>
      <c r="U75" s="201">
        <v>60.43</v>
      </c>
      <c r="V75" s="201">
        <v>4.17</v>
      </c>
      <c r="W75" s="201">
        <v>13.78</v>
      </c>
      <c r="X75" s="201">
        <v>43.53</v>
      </c>
      <c r="Y75" s="201">
        <v>0</v>
      </c>
      <c r="Z75">
        <v>0</v>
      </c>
      <c r="AA75" s="201">
        <v>10.68</v>
      </c>
      <c r="AB75" s="201">
        <v>0</v>
      </c>
      <c r="AC75" s="201">
        <v>0</v>
      </c>
      <c r="AD75" s="201">
        <v>0</v>
      </c>
      <c r="AE75" s="201">
        <v>29.51</v>
      </c>
      <c r="AF75" s="201">
        <v>0</v>
      </c>
      <c r="AG75" s="201">
        <v>0</v>
      </c>
      <c r="AH75" s="201">
        <v>0</v>
      </c>
      <c r="AI75" s="201">
        <v>57.36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75.41</v>
      </c>
      <c r="AQ75" s="201">
        <v>26.77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4.9800000000000004</v>
      </c>
      <c r="L76" s="201">
        <v>324.07</v>
      </c>
      <c r="M76" s="201">
        <v>16.32</v>
      </c>
      <c r="N76" s="201">
        <v>35.24</v>
      </c>
      <c r="O76" s="201">
        <v>0</v>
      </c>
      <c r="P76" s="201">
        <v>41.45</v>
      </c>
      <c r="Q76" s="201">
        <v>6.48</v>
      </c>
      <c r="R76" s="201">
        <v>6.29</v>
      </c>
      <c r="S76" s="201">
        <v>7.84</v>
      </c>
      <c r="T76" s="201">
        <v>0</v>
      </c>
      <c r="U76" s="201">
        <v>60.43</v>
      </c>
      <c r="V76" s="201">
        <v>4.17</v>
      </c>
      <c r="W76" s="201">
        <v>13.78</v>
      </c>
      <c r="X76" s="201">
        <v>43.53</v>
      </c>
      <c r="Y76" s="201">
        <v>0</v>
      </c>
      <c r="Z76">
        <v>0</v>
      </c>
      <c r="AA76" s="201">
        <v>10.68</v>
      </c>
      <c r="AB76" s="201">
        <v>0</v>
      </c>
      <c r="AC76" s="201">
        <v>0</v>
      </c>
      <c r="AD76" s="201">
        <v>0</v>
      </c>
      <c r="AE76" s="201">
        <v>29.51</v>
      </c>
      <c r="AF76" s="201">
        <v>0</v>
      </c>
      <c r="AG76" s="201">
        <v>0</v>
      </c>
      <c r="AH76" s="201">
        <v>0</v>
      </c>
      <c r="AI76" s="201">
        <v>57.36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75.41</v>
      </c>
      <c r="AQ76" s="201">
        <v>26.77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5.07</v>
      </c>
      <c r="L77" s="201">
        <v>324.08</v>
      </c>
      <c r="M77" s="201">
        <v>16.32</v>
      </c>
      <c r="N77" s="201">
        <v>35.24</v>
      </c>
      <c r="O77" s="201">
        <v>0</v>
      </c>
      <c r="P77" s="201">
        <v>41.45</v>
      </c>
      <c r="Q77" s="201">
        <v>6.48</v>
      </c>
      <c r="R77" s="201">
        <v>6.29</v>
      </c>
      <c r="S77" s="201">
        <v>7.84</v>
      </c>
      <c r="T77" s="201">
        <v>0</v>
      </c>
      <c r="U77" s="201">
        <v>60.43</v>
      </c>
      <c r="V77" s="201">
        <v>4.17</v>
      </c>
      <c r="W77" s="201">
        <v>13.78</v>
      </c>
      <c r="X77" s="201">
        <v>43.53</v>
      </c>
      <c r="Y77" s="201">
        <v>0</v>
      </c>
      <c r="Z77">
        <v>0</v>
      </c>
      <c r="AA77" s="201">
        <v>10.68</v>
      </c>
      <c r="AB77" s="201">
        <v>0</v>
      </c>
      <c r="AC77" s="201">
        <v>0</v>
      </c>
      <c r="AD77" s="201">
        <v>0</v>
      </c>
      <c r="AE77" s="201">
        <v>30.13</v>
      </c>
      <c r="AF77" s="201">
        <v>0</v>
      </c>
      <c r="AG77" s="201">
        <v>0</v>
      </c>
      <c r="AH77" s="201">
        <v>0</v>
      </c>
      <c r="AI77" s="201">
        <v>53.43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75.41</v>
      </c>
      <c r="AQ77" s="201">
        <v>26.77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4.9800000000000004</v>
      </c>
      <c r="L78" s="201">
        <v>420.82</v>
      </c>
      <c r="M78" s="201">
        <v>18.16</v>
      </c>
      <c r="N78" s="201">
        <v>35.24</v>
      </c>
      <c r="O78" s="201">
        <v>0</v>
      </c>
      <c r="P78" s="201">
        <v>41.45</v>
      </c>
      <c r="Q78" s="201">
        <v>6.48</v>
      </c>
      <c r="R78" s="201">
        <v>6.29</v>
      </c>
      <c r="S78" s="201">
        <v>7.84</v>
      </c>
      <c r="T78" s="201">
        <v>0</v>
      </c>
      <c r="U78" s="201">
        <v>60.43</v>
      </c>
      <c r="V78" s="201">
        <v>4.17</v>
      </c>
      <c r="W78" s="201">
        <v>13.78</v>
      </c>
      <c r="X78" s="201">
        <v>43.53</v>
      </c>
      <c r="Y78" s="201">
        <v>0</v>
      </c>
      <c r="Z78">
        <v>0</v>
      </c>
      <c r="AA78" s="201">
        <v>10.68</v>
      </c>
      <c r="AB78" s="201">
        <v>0</v>
      </c>
      <c r="AC78" s="201">
        <v>0</v>
      </c>
      <c r="AD78" s="201">
        <v>0</v>
      </c>
      <c r="AE78" s="201">
        <v>30.13</v>
      </c>
      <c r="AF78" s="201">
        <v>0</v>
      </c>
      <c r="AG78" s="201">
        <v>0</v>
      </c>
      <c r="AH78" s="201">
        <v>0</v>
      </c>
      <c r="AI78" s="201">
        <v>53.43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75.41</v>
      </c>
      <c r="AQ78" s="201">
        <v>26.77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401.76</v>
      </c>
      <c r="M79" s="201">
        <v>22.05</v>
      </c>
      <c r="N79" s="201">
        <v>35.24</v>
      </c>
      <c r="O79" s="201">
        <v>0</v>
      </c>
      <c r="P79" s="201">
        <v>41.45</v>
      </c>
      <c r="Q79" s="201">
        <v>6.7</v>
      </c>
      <c r="R79" s="201">
        <v>6.29</v>
      </c>
      <c r="S79" s="201">
        <v>8.0500000000000007</v>
      </c>
      <c r="T79" s="201">
        <v>0</v>
      </c>
      <c r="U79" s="201">
        <v>60.43</v>
      </c>
      <c r="V79" s="201">
        <v>4.17</v>
      </c>
      <c r="W79" s="201">
        <v>13.78</v>
      </c>
      <c r="X79" s="201">
        <v>43.53</v>
      </c>
      <c r="Y79" s="201">
        <v>0</v>
      </c>
      <c r="Z79">
        <v>0</v>
      </c>
      <c r="AA79" s="201">
        <v>10.68</v>
      </c>
      <c r="AB79" s="201">
        <v>0</v>
      </c>
      <c r="AC79" s="201">
        <v>0</v>
      </c>
      <c r="AD79" s="201">
        <v>0</v>
      </c>
      <c r="AE79" s="201">
        <v>30.13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75.41</v>
      </c>
      <c r="AQ79" s="201">
        <v>26.77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401.76</v>
      </c>
      <c r="M80" s="201">
        <v>26.17</v>
      </c>
      <c r="N80" s="201">
        <v>35.24</v>
      </c>
      <c r="O80" s="201">
        <v>0</v>
      </c>
      <c r="P80" s="201">
        <v>41.45</v>
      </c>
      <c r="Q80" s="201">
        <v>6.48</v>
      </c>
      <c r="R80" s="201">
        <v>6.29</v>
      </c>
      <c r="S80" s="201">
        <v>7.84</v>
      </c>
      <c r="T80" s="201">
        <v>0</v>
      </c>
      <c r="U80" s="201">
        <v>60.43</v>
      </c>
      <c r="V80" s="201">
        <v>4.17</v>
      </c>
      <c r="W80" s="201">
        <v>13.78</v>
      </c>
      <c r="X80" s="201">
        <v>43.53</v>
      </c>
      <c r="Y80" s="201">
        <v>0</v>
      </c>
      <c r="Z80">
        <v>0</v>
      </c>
      <c r="AA80" s="201">
        <v>10.68</v>
      </c>
      <c r="AB80" s="201">
        <v>0</v>
      </c>
      <c r="AC80" s="201">
        <v>0</v>
      </c>
      <c r="AD80" s="201">
        <v>0</v>
      </c>
      <c r="AE80" s="201">
        <v>30.13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75.41</v>
      </c>
      <c r="AQ80" s="201">
        <v>26.77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401.76</v>
      </c>
      <c r="M81" s="201">
        <v>27.3</v>
      </c>
      <c r="N81" s="201">
        <v>35.24</v>
      </c>
      <c r="O81" s="201">
        <v>0</v>
      </c>
      <c r="P81" s="201">
        <v>39.619999999999997</v>
      </c>
      <c r="Q81" s="201">
        <v>6.48</v>
      </c>
      <c r="R81" s="201">
        <v>6.29</v>
      </c>
      <c r="S81" s="201">
        <v>7.84</v>
      </c>
      <c r="T81" s="201">
        <v>0</v>
      </c>
      <c r="U81" s="201">
        <v>61.35</v>
      </c>
      <c r="V81" s="201">
        <v>4.17</v>
      </c>
      <c r="W81" s="201">
        <v>13.78</v>
      </c>
      <c r="X81" s="201">
        <v>43.53</v>
      </c>
      <c r="Y81" s="201">
        <v>0</v>
      </c>
      <c r="Z81">
        <v>0</v>
      </c>
      <c r="AA81" s="201">
        <v>10.68</v>
      </c>
      <c r="AB81" s="201">
        <v>0</v>
      </c>
      <c r="AC81" s="201">
        <v>0</v>
      </c>
      <c r="AD81" s="201">
        <v>0</v>
      </c>
      <c r="AE81" s="201">
        <v>30.13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401.76</v>
      </c>
      <c r="M82" s="201">
        <v>27.3</v>
      </c>
      <c r="N82" s="201">
        <v>35.24</v>
      </c>
      <c r="O82" s="201">
        <v>0</v>
      </c>
      <c r="P82" s="201">
        <v>39.619999999999997</v>
      </c>
      <c r="Q82" s="201">
        <v>6.48</v>
      </c>
      <c r="R82" s="201">
        <v>6.29</v>
      </c>
      <c r="S82" s="201">
        <v>7.84</v>
      </c>
      <c r="T82" s="201">
        <v>0</v>
      </c>
      <c r="U82" s="201">
        <v>61.43</v>
      </c>
      <c r="V82" s="201">
        <v>4.17</v>
      </c>
      <c r="W82" s="201">
        <v>13.78</v>
      </c>
      <c r="X82" s="201">
        <v>43.53</v>
      </c>
      <c r="Y82" s="201">
        <v>0</v>
      </c>
      <c r="Z82">
        <v>0</v>
      </c>
      <c r="AA82" s="201">
        <v>10.68</v>
      </c>
      <c r="AB82" s="201">
        <v>0</v>
      </c>
      <c r="AC82" s="201">
        <v>0</v>
      </c>
      <c r="AD82" s="201">
        <v>0</v>
      </c>
      <c r="AE82" s="201">
        <v>30.13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401.76</v>
      </c>
      <c r="M83" s="201">
        <v>27.3</v>
      </c>
      <c r="N83" s="201">
        <v>35.24</v>
      </c>
      <c r="O83" s="201">
        <v>0</v>
      </c>
      <c r="P83" s="201">
        <v>39.619999999999997</v>
      </c>
      <c r="Q83" s="201">
        <v>6.48</v>
      </c>
      <c r="R83" s="201">
        <v>6.29</v>
      </c>
      <c r="S83" s="201">
        <v>7.84</v>
      </c>
      <c r="T83" s="201">
        <v>0</v>
      </c>
      <c r="U83" s="201">
        <v>61.43</v>
      </c>
      <c r="V83" s="201">
        <v>4.17</v>
      </c>
      <c r="W83" s="201">
        <v>13.78</v>
      </c>
      <c r="X83" s="201">
        <v>43.53</v>
      </c>
      <c r="Y83" s="201">
        <v>0</v>
      </c>
      <c r="Z83">
        <v>0</v>
      </c>
      <c r="AA83" s="201">
        <v>10.68</v>
      </c>
      <c r="AB83" s="201">
        <v>0</v>
      </c>
      <c r="AC83" s="201">
        <v>0</v>
      </c>
      <c r="AD83" s="201">
        <v>0</v>
      </c>
      <c r="AE83" s="201">
        <v>30.13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401.76</v>
      </c>
      <c r="M84" s="201">
        <v>27.3</v>
      </c>
      <c r="N84" s="201">
        <v>35.24</v>
      </c>
      <c r="O84" s="201">
        <v>0</v>
      </c>
      <c r="P84" s="201">
        <v>39.619999999999997</v>
      </c>
      <c r="Q84" s="201">
        <v>6.48</v>
      </c>
      <c r="R84" s="201">
        <v>6.29</v>
      </c>
      <c r="S84" s="201">
        <v>7.84</v>
      </c>
      <c r="T84" s="201">
        <v>0</v>
      </c>
      <c r="U84" s="201">
        <v>61.43</v>
      </c>
      <c r="V84" s="201">
        <v>4.17</v>
      </c>
      <c r="W84" s="201">
        <v>13.78</v>
      </c>
      <c r="X84" s="201">
        <v>43.53</v>
      </c>
      <c r="Y84" s="201">
        <v>0</v>
      </c>
      <c r="Z84">
        <v>0</v>
      </c>
      <c r="AA84" s="201">
        <v>10.68</v>
      </c>
      <c r="AB84" s="201">
        <v>0</v>
      </c>
      <c r="AC84" s="201">
        <v>0</v>
      </c>
      <c r="AD84" s="201">
        <v>0</v>
      </c>
      <c r="AE84" s="201">
        <v>30.13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401.76</v>
      </c>
      <c r="M85" s="201">
        <v>27.3</v>
      </c>
      <c r="N85" s="201">
        <v>35.24</v>
      </c>
      <c r="O85" s="201">
        <v>0</v>
      </c>
      <c r="P85" s="201">
        <v>39.619999999999997</v>
      </c>
      <c r="Q85" s="201">
        <v>6.48</v>
      </c>
      <c r="R85" s="201">
        <v>6.29</v>
      </c>
      <c r="S85" s="201">
        <v>7.84</v>
      </c>
      <c r="T85" s="201">
        <v>0</v>
      </c>
      <c r="U85" s="201">
        <v>61.43</v>
      </c>
      <c r="V85" s="201">
        <v>4.17</v>
      </c>
      <c r="W85" s="201">
        <v>13.78</v>
      </c>
      <c r="X85" s="201">
        <v>43.53</v>
      </c>
      <c r="Y85" s="201">
        <v>0</v>
      </c>
      <c r="Z85">
        <v>0</v>
      </c>
      <c r="AA85" s="201">
        <v>10.68</v>
      </c>
      <c r="AB85" s="201">
        <v>0</v>
      </c>
      <c r="AC85" s="201">
        <v>0</v>
      </c>
      <c r="AD85" s="201">
        <v>0</v>
      </c>
      <c r="AE85" s="201">
        <v>30.13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401.76</v>
      </c>
      <c r="M86" s="201">
        <v>27.3</v>
      </c>
      <c r="N86" s="201">
        <v>35.24</v>
      </c>
      <c r="O86" s="201">
        <v>0</v>
      </c>
      <c r="P86" s="201">
        <v>39.619999999999997</v>
      </c>
      <c r="Q86" s="201">
        <v>6.48</v>
      </c>
      <c r="R86" s="201">
        <v>6.29</v>
      </c>
      <c r="S86" s="201">
        <v>7.84</v>
      </c>
      <c r="T86" s="201">
        <v>0</v>
      </c>
      <c r="U86" s="201">
        <v>61.43</v>
      </c>
      <c r="V86" s="201">
        <v>4.17</v>
      </c>
      <c r="W86" s="201">
        <v>13.78</v>
      </c>
      <c r="X86" s="201">
        <v>43.53</v>
      </c>
      <c r="Y86" s="201">
        <v>0</v>
      </c>
      <c r="Z86">
        <v>0</v>
      </c>
      <c r="AA86" s="201">
        <v>10.68</v>
      </c>
      <c r="AB86" s="201">
        <v>0</v>
      </c>
      <c r="AC86" s="201">
        <v>0</v>
      </c>
      <c r="AD86" s="201">
        <v>0</v>
      </c>
      <c r="AE86" s="201">
        <v>30.13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415.3</v>
      </c>
      <c r="M87" s="201">
        <v>27.3</v>
      </c>
      <c r="N87" s="201">
        <v>35.24</v>
      </c>
      <c r="O87" s="201">
        <v>0</v>
      </c>
      <c r="P87" s="201">
        <v>39.619999999999997</v>
      </c>
      <c r="Q87" s="201">
        <v>6.48</v>
      </c>
      <c r="R87" s="201">
        <v>6.29</v>
      </c>
      <c r="S87" s="201">
        <v>7.84</v>
      </c>
      <c r="T87" s="201">
        <v>0</v>
      </c>
      <c r="U87" s="201">
        <v>61.43</v>
      </c>
      <c r="V87" s="201">
        <v>4.17</v>
      </c>
      <c r="W87" s="201">
        <v>13.78</v>
      </c>
      <c r="X87" s="201">
        <v>43.53</v>
      </c>
      <c r="Y87" s="201">
        <v>0</v>
      </c>
      <c r="Z87">
        <v>0</v>
      </c>
      <c r="AA87" s="201">
        <v>10.68</v>
      </c>
      <c r="AB87" s="201">
        <v>0</v>
      </c>
      <c r="AC87" s="201">
        <v>0</v>
      </c>
      <c r="AD87" s="201">
        <v>0</v>
      </c>
      <c r="AE87" s="201">
        <v>30.55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11.53</v>
      </c>
      <c r="E88" s="201">
        <v>0</v>
      </c>
      <c r="F88" s="201">
        <v>0</v>
      </c>
      <c r="G88" s="201">
        <v>18.86</v>
      </c>
      <c r="H88" s="201">
        <v>0</v>
      </c>
      <c r="I88" s="201">
        <v>0</v>
      </c>
      <c r="J88" s="201">
        <v>20.32</v>
      </c>
      <c r="K88" s="201">
        <v>9.0500000000000007</v>
      </c>
      <c r="L88" s="201">
        <v>415.3</v>
      </c>
      <c r="M88" s="201">
        <v>27.3</v>
      </c>
      <c r="N88" s="201">
        <v>35.24</v>
      </c>
      <c r="O88" s="201">
        <v>0</v>
      </c>
      <c r="P88" s="201">
        <v>39.619999999999997</v>
      </c>
      <c r="Q88" s="201">
        <v>6.48</v>
      </c>
      <c r="R88" s="201">
        <v>6.29</v>
      </c>
      <c r="S88" s="201">
        <v>7.84</v>
      </c>
      <c r="T88" s="201">
        <v>0</v>
      </c>
      <c r="U88" s="201">
        <v>61.43</v>
      </c>
      <c r="V88" s="201">
        <v>4.17</v>
      </c>
      <c r="W88" s="201">
        <v>13.78</v>
      </c>
      <c r="X88" s="201">
        <v>43.53</v>
      </c>
      <c r="Y88" s="201">
        <v>0</v>
      </c>
      <c r="Z88">
        <v>0</v>
      </c>
      <c r="AA88" s="201">
        <v>10.68</v>
      </c>
      <c r="AB88" s="201">
        <v>0</v>
      </c>
      <c r="AC88" s="201">
        <v>0</v>
      </c>
      <c r="AD88" s="201">
        <v>0</v>
      </c>
      <c r="AE88" s="201">
        <v>30.55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18.82</v>
      </c>
      <c r="H89" s="201">
        <v>0</v>
      </c>
      <c r="I89" s="201">
        <v>0</v>
      </c>
      <c r="J89" s="201">
        <v>23.43</v>
      </c>
      <c r="K89" s="201">
        <v>9.0500000000000007</v>
      </c>
      <c r="L89" s="201">
        <v>401.76</v>
      </c>
      <c r="M89" s="201">
        <v>27.3</v>
      </c>
      <c r="N89" s="201">
        <v>35.24</v>
      </c>
      <c r="O89" s="201">
        <v>0</v>
      </c>
      <c r="P89" s="201">
        <v>39.619999999999997</v>
      </c>
      <c r="Q89" s="201">
        <v>6.48</v>
      </c>
      <c r="R89" s="201">
        <v>6.29</v>
      </c>
      <c r="S89" s="201">
        <v>7.84</v>
      </c>
      <c r="T89" s="201">
        <v>0</v>
      </c>
      <c r="U89" s="201">
        <v>61.43</v>
      </c>
      <c r="V89" s="201">
        <v>4.17</v>
      </c>
      <c r="W89" s="201">
        <v>13.78</v>
      </c>
      <c r="X89" s="201">
        <v>43.53</v>
      </c>
      <c r="Y89" s="201">
        <v>0</v>
      </c>
      <c r="Z89">
        <v>0</v>
      </c>
      <c r="AA89" s="201">
        <v>10.68</v>
      </c>
      <c r="AB89" s="201">
        <v>0</v>
      </c>
      <c r="AC89" s="201">
        <v>0</v>
      </c>
      <c r="AD89" s="201">
        <v>0</v>
      </c>
      <c r="AE89" s="201">
        <v>30.55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18.82</v>
      </c>
      <c r="H90" s="201">
        <v>0</v>
      </c>
      <c r="I90" s="201">
        <v>0</v>
      </c>
      <c r="J90" s="201">
        <v>23.43</v>
      </c>
      <c r="K90" s="201">
        <v>9.0500000000000007</v>
      </c>
      <c r="L90" s="201">
        <v>401.76</v>
      </c>
      <c r="M90" s="201">
        <v>27.3</v>
      </c>
      <c r="N90" s="201">
        <v>35.24</v>
      </c>
      <c r="O90" s="201">
        <v>0</v>
      </c>
      <c r="P90" s="201">
        <v>39.619999999999997</v>
      </c>
      <c r="Q90" s="201">
        <v>6.48</v>
      </c>
      <c r="R90" s="201">
        <v>6.29</v>
      </c>
      <c r="S90" s="201">
        <v>7.84</v>
      </c>
      <c r="T90" s="201">
        <v>0</v>
      </c>
      <c r="U90" s="201">
        <v>61.43</v>
      </c>
      <c r="V90" s="201">
        <v>4.17</v>
      </c>
      <c r="W90" s="201">
        <v>13.78</v>
      </c>
      <c r="X90" s="201">
        <v>43.53</v>
      </c>
      <c r="Y90" s="201">
        <v>0</v>
      </c>
      <c r="Z90">
        <v>0</v>
      </c>
      <c r="AA90" s="201">
        <v>10.68</v>
      </c>
      <c r="AB90" s="201">
        <v>0</v>
      </c>
      <c r="AC90" s="201">
        <v>0</v>
      </c>
      <c r="AD90" s="201">
        <v>0</v>
      </c>
      <c r="AE90" s="201">
        <v>30.55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18.82</v>
      </c>
      <c r="H91" s="201">
        <v>0</v>
      </c>
      <c r="I91" s="201">
        <v>0</v>
      </c>
      <c r="J91" s="201">
        <v>23.43</v>
      </c>
      <c r="K91" s="201">
        <v>9.0500000000000007</v>
      </c>
      <c r="L91" s="201">
        <v>401.76</v>
      </c>
      <c r="M91" s="201">
        <v>27.3</v>
      </c>
      <c r="N91" s="201">
        <v>35.24</v>
      </c>
      <c r="O91" s="201">
        <v>0</v>
      </c>
      <c r="P91" s="201">
        <v>39.659999999999997</v>
      </c>
      <c r="Q91" s="201">
        <v>6.48</v>
      </c>
      <c r="R91" s="201">
        <v>6.29</v>
      </c>
      <c r="S91" s="201">
        <v>7.84</v>
      </c>
      <c r="T91" s="201">
        <v>0</v>
      </c>
      <c r="U91" s="201">
        <v>61.43</v>
      </c>
      <c r="V91" s="201">
        <v>4.17</v>
      </c>
      <c r="W91" s="201">
        <v>13.78</v>
      </c>
      <c r="X91" s="201">
        <v>43.53</v>
      </c>
      <c r="Y91" s="201">
        <v>0</v>
      </c>
      <c r="Z91">
        <v>0</v>
      </c>
      <c r="AA91" s="201">
        <v>10.68</v>
      </c>
      <c r="AB91" s="201">
        <v>0</v>
      </c>
      <c r="AC91" s="201">
        <v>0</v>
      </c>
      <c r="AD91" s="201">
        <v>0</v>
      </c>
      <c r="AE91" s="201">
        <v>30.55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28.5</v>
      </c>
      <c r="H92" s="201">
        <v>0</v>
      </c>
      <c r="I92" s="201">
        <v>0</v>
      </c>
      <c r="J92" s="201">
        <v>43.74</v>
      </c>
      <c r="K92" s="201">
        <v>9.0500000000000007</v>
      </c>
      <c r="L92" s="201">
        <v>401.76</v>
      </c>
      <c r="M92" s="201">
        <v>27.3</v>
      </c>
      <c r="N92" s="201">
        <v>35.24</v>
      </c>
      <c r="O92" s="201">
        <v>0</v>
      </c>
      <c r="P92" s="201">
        <v>39.659999999999997</v>
      </c>
      <c r="Q92" s="201">
        <v>6.48</v>
      </c>
      <c r="R92" s="201">
        <v>6.29</v>
      </c>
      <c r="S92" s="201">
        <v>7.84</v>
      </c>
      <c r="T92" s="201">
        <v>0</v>
      </c>
      <c r="U92" s="201">
        <v>61.43</v>
      </c>
      <c r="V92" s="201">
        <v>4.17</v>
      </c>
      <c r="W92" s="201">
        <v>13.78</v>
      </c>
      <c r="X92" s="201">
        <v>43.53</v>
      </c>
      <c r="Y92" s="201">
        <v>0</v>
      </c>
      <c r="Z92">
        <v>0</v>
      </c>
      <c r="AA92" s="201">
        <v>10.68</v>
      </c>
      <c r="AB92" s="201">
        <v>0</v>
      </c>
      <c r="AC92" s="201">
        <v>0</v>
      </c>
      <c r="AD92" s="201">
        <v>0</v>
      </c>
      <c r="AE92" s="201">
        <v>30.55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15.4</v>
      </c>
      <c r="E93" s="201">
        <v>0</v>
      </c>
      <c r="F93" s="201">
        <v>0</v>
      </c>
      <c r="G93" s="201">
        <v>25.77</v>
      </c>
      <c r="H93" s="201">
        <v>0</v>
      </c>
      <c r="I93" s="201">
        <v>0</v>
      </c>
      <c r="J93" s="201">
        <v>30.82</v>
      </c>
      <c r="K93" s="201">
        <v>8.9600000000000009</v>
      </c>
      <c r="L93" s="201">
        <v>401.76</v>
      </c>
      <c r="M93" s="201">
        <v>27.3</v>
      </c>
      <c r="N93" s="201">
        <v>35.24</v>
      </c>
      <c r="O93" s="201">
        <v>0</v>
      </c>
      <c r="P93" s="201">
        <v>41.45</v>
      </c>
      <c r="Q93" s="201">
        <v>6.48</v>
      </c>
      <c r="R93" s="201">
        <v>6.29</v>
      </c>
      <c r="S93" s="201">
        <v>7.84</v>
      </c>
      <c r="T93" s="201">
        <v>0</v>
      </c>
      <c r="U93" s="201">
        <v>61.43</v>
      </c>
      <c r="V93" s="201">
        <v>4.17</v>
      </c>
      <c r="W93" s="201">
        <v>13.78</v>
      </c>
      <c r="X93" s="201">
        <v>43.53</v>
      </c>
      <c r="Y93" s="201">
        <v>0</v>
      </c>
      <c r="Z93">
        <v>0</v>
      </c>
      <c r="AA93" s="201">
        <v>10.68</v>
      </c>
      <c r="AB93" s="201">
        <v>0</v>
      </c>
      <c r="AC93" s="201">
        <v>0</v>
      </c>
      <c r="AD93" s="201">
        <v>0</v>
      </c>
      <c r="AE93" s="201">
        <v>30.96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27.57</v>
      </c>
      <c r="E94" s="201">
        <v>0</v>
      </c>
      <c r="F94" s="201">
        <v>0</v>
      </c>
      <c r="G94" s="201">
        <v>51.31</v>
      </c>
      <c r="H94" s="201">
        <v>0</v>
      </c>
      <c r="I94" s="201">
        <v>0</v>
      </c>
      <c r="J94" s="201">
        <v>47.08</v>
      </c>
      <c r="K94" s="201">
        <v>9.0500000000000007</v>
      </c>
      <c r="L94" s="201">
        <v>401.76</v>
      </c>
      <c r="M94" s="201">
        <v>27.3</v>
      </c>
      <c r="N94" s="201">
        <v>35.24</v>
      </c>
      <c r="O94" s="201">
        <v>0</v>
      </c>
      <c r="P94" s="201">
        <v>41.45</v>
      </c>
      <c r="Q94" s="201">
        <v>6.48</v>
      </c>
      <c r="R94" s="201">
        <v>6.29</v>
      </c>
      <c r="S94" s="201">
        <v>7.84</v>
      </c>
      <c r="T94" s="201">
        <v>0</v>
      </c>
      <c r="U94" s="201">
        <v>61.43</v>
      </c>
      <c r="V94" s="201">
        <v>4.17</v>
      </c>
      <c r="W94" s="201">
        <v>13.78</v>
      </c>
      <c r="X94" s="201">
        <v>43.53</v>
      </c>
      <c r="Y94" s="201">
        <v>0</v>
      </c>
      <c r="Z94">
        <v>0</v>
      </c>
      <c r="AA94" s="201">
        <v>10.68</v>
      </c>
      <c r="AB94" s="201">
        <v>0</v>
      </c>
      <c r="AC94" s="201">
        <v>0</v>
      </c>
      <c r="AD94" s="201">
        <v>0</v>
      </c>
      <c r="AE94" s="201">
        <v>30.96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35.11</v>
      </c>
      <c r="E95" s="201">
        <v>0</v>
      </c>
      <c r="F95" s="201">
        <v>0</v>
      </c>
      <c r="G95" s="201">
        <v>66.400000000000006</v>
      </c>
      <c r="H95" s="201">
        <v>0</v>
      </c>
      <c r="I95" s="201">
        <v>0</v>
      </c>
      <c r="J95" s="201">
        <v>68.67</v>
      </c>
      <c r="K95" s="201">
        <v>9.0500000000000007</v>
      </c>
      <c r="L95" s="201">
        <v>401.76</v>
      </c>
      <c r="M95" s="201">
        <v>27.3</v>
      </c>
      <c r="N95" s="201">
        <v>35.24</v>
      </c>
      <c r="O95" s="201">
        <v>0</v>
      </c>
      <c r="P95" s="201">
        <v>41.45</v>
      </c>
      <c r="Q95" s="201">
        <v>6.48</v>
      </c>
      <c r="R95" s="201">
        <v>6.29</v>
      </c>
      <c r="S95" s="201">
        <v>7.84</v>
      </c>
      <c r="T95" s="201">
        <v>0</v>
      </c>
      <c r="U95" s="201">
        <v>61.43</v>
      </c>
      <c r="V95" s="201">
        <v>4.17</v>
      </c>
      <c r="W95" s="201">
        <v>13.78</v>
      </c>
      <c r="X95" s="201">
        <v>43.53</v>
      </c>
      <c r="Y95" s="201">
        <v>0</v>
      </c>
      <c r="Z95">
        <v>0</v>
      </c>
      <c r="AA95" s="201">
        <v>10.68</v>
      </c>
      <c r="AB95" s="201">
        <v>0</v>
      </c>
      <c r="AC95" s="201">
        <v>0</v>
      </c>
      <c r="AD95" s="201">
        <v>0</v>
      </c>
      <c r="AE95" s="201">
        <v>30.96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35.11</v>
      </c>
      <c r="E96" s="201">
        <v>0</v>
      </c>
      <c r="F96" s="201">
        <v>0</v>
      </c>
      <c r="G96" s="201">
        <v>66.400000000000006</v>
      </c>
      <c r="H96" s="201">
        <v>0</v>
      </c>
      <c r="I96" s="201">
        <v>0</v>
      </c>
      <c r="J96" s="201">
        <v>92.48</v>
      </c>
      <c r="K96" s="201">
        <v>9.0500000000000007</v>
      </c>
      <c r="L96" s="201">
        <v>401.76</v>
      </c>
      <c r="M96" s="201">
        <v>27.3</v>
      </c>
      <c r="N96" s="201">
        <v>35.24</v>
      </c>
      <c r="O96" s="201">
        <v>0</v>
      </c>
      <c r="P96" s="201">
        <v>41.45</v>
      </c>
      <c r="Q96" s="201">
        <v>6.48</v>
      </c>
      <c r="R96" s="201">
        <v>6.29</v>
      </c>
      <c r="S96" s="201">
        <v>7.84</v>
      </c>
      <c r="T96" s="201">
        <v>0</v>
      </c>
      <c r="U96" s="201">
        <v>61.43</v>
      </c>
      <c r="V96" s="201">
        <v>4.17</v>
      </c>
      <c r="W96" s="201">
        <v>13.78</v>
      </c>
      <c r="X96" s="201">
        <v>43.53</v>
      </c>
      <c r="Y96" s="201">
        <v>0</v>
      </c>
      <c r="Z96">
        <v>0</v>
      </c>
      <c r="AA96" s="201">
        <v>10.68</v>
      </c>
      <c r="AB96" s="201">
        <v>0</v>
      </c>
      <c r="AC96" s="201">
        <v>0</v>
      </c>
      <c r="AD96" s="201">
        <v>0</v>
      </c>
      <c r="AE96" s="201">
        <v>30.96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13.55</v>
      </c>
      <c r="E97" s="201">
        <v>0</v>
      </c>
      <c r="F97" s="201">
        <v>0</v>
      </c>
      <c r="G97" s="201">
        <v>23.9</v>
      </c>
      <c r="H97" s="201">
        <v>0</v>
      </c>
      <c r="I97" s="201">
        <v>0</v>
      </c>
      <c r="J97" s="201">
        <v>39.08</v>
      </c>
      <c r="K97" s="201">
        <v>9.0500000000000007</v>
      </c>
      <c r="L97" s="201">
        <v>401.76</v>
      </c>
      <c r="M97" s="201">
        <v>27.3</v>
      </c>
      <c r="N97" s="201">
        <v>35.24</v>
      </c>
      <c r="O97" s="201">
        <v>0</v>
      </c>
      <c r="P97" s="201">
        <v>41.45</v>
      </c>
      <c r="Q97" s="201">
        <v>6.48</v>
      </c>
      <c r="R97" s="201">
        <v>6.29</v>
      </c>
      <c r="S97" s="201">
        <v>7.84</v>
      </c>
      <c r="T97" s="201">
        <v>0</v>
      </c>
      <c r="U97" s="201">
        <v>61.43</v>
      </c>
      <c r="V97" s="201">
        <v>4.17</v>
      </c>
      <c r="W97" s="201">
        <v>13.78</v>
      </c>
      <c r="X97" s="201">
        <v>43.53</v>
      </c>
      <c r="Y97" s="201">
        <v>0</v>
      </c>
      <c r="Z97">
        <v>0</v>
      </c>
      <c r="AA97" s="201">
        <v>10.68</v>
      </c>
      <c r="AB97" s="201">
        <v>0</v>
      </c>
      <c r="AC97" s="201">
        <v>0</v>
      </c>
      <c r="AD97" s="201">
        <v>0</v>
      </c>
      <c r="AE97" s="201">
        <v>31.38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13.55</v>
      </c>
      <c r="E98" s="201">
        <v>0</v>
      </c>
      <c r="F98" s="201">
        <v>0</v>
      </c>
      <c r="G98" s="201">
        <v>22.75</v>
      </c>
      <c r="H98" s="201">
        <v>0</v>
      </c>
      <c r="I98" s="201">
        <v>0</v>
      </c>
      <c r="J98" s="201">
        <v>35.229999999999997</v>
      </c>
      <c r="K98" s="201">
        <v>9.0500000000000007</v>
      </c>
      <c r="L98" s="201">
        <v>401.76</v>
      </c>
      <c r="M98" s="201">
        <v>27.3</v>
      </c>
      <c r="N98" s="201">
        <v>35.24</v>
      </c>
      <c r="O98" s="201">
        <v>0</v>
      </c>
      <c r="P98" s="201">
        <v>41.45</v>
      </c>
      <c r="Q98" s="201">
        <v>6.48</v>
      </c>
      <c r="R98" s="201">
        <v>6.29</v>
      </c>
      <c r="S98" s="201">
        <v>7.84</v>
      </c>
      <c r="T98" s="201">
        <v>0</v>
      </c>
      <c r="U98" s="201">
        <v>61.43</v>
      </c>
      <c r="V98" s="201">
        <v>4.17</v>
      </c>
      <c r="W98" s="201">
        <v>13.78</v>
      </c>
      <c r="X98" s="201">
        <v>43.53</v>
      </c>
      <c r="Y98" s="201">
        <v>0</v>
      </c>
      <c r="Z98">
        <v>0</v>
      </c>
      <c r="AA98" s="201">
        <v>10.68</v>
      </c>
      <c r="AB98" s="201">
        <v>0</v>
      </c>
      <c r="AC98" s="201">
        <v>0</v>
      </c>
      <c r="AD98" s="201">
        <v>0</v>
      </c>
      <c r="AE98" s="201">
        <v>31.38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6.9790000000000019E-2</v>
      </c>
      <c r="E99">
        <f t="shared" si="0"/>
        <v>0</v>
      </c>
      <c r="F99">
        <f t="shared" si="0"/>
        <v>0</v>
      </c>
      <c r="G99">
        <f t="shared" si="0"/>
        <v>0.11296249999999998</v>
      </c>
      <c r="H99">
        <f t="shared" si="0"/>
        <v>0</v>
      </c>
      <c r="I99">
        <f t="shared" si="0"/>
        <v>0</v>
      </c>
      <c r="J99">
        <f t="shared" si="0"/>
        <v>0.14432250000000002</v>
      </c>
      <c r="K99">
        <f t="shared" si="0"/>
        <v>0.15970499999999979</v>
      </c>
      <c r="L99">
        <f t="shared" si="0"/>
        <v>8.5320924999999921</v>
      </c>
      <c r="M99">
        <f t="shared" si="0"/>
        <v>0.60707499999999992</v>
      </c>
      <c r="N99">
        <f t="shared" si="0"/>
        <v>0.84560749999999807</v>
      </c>
      <c r="O99">
        <f t="shared" si="0"/>
        <v>0</v>
      </c>
      <c r="P99">
        <f t="shared" si="0"/>
        <v>0.98932999999999849</v>
      </c>
      <c r="Q99">
        <f t="shared" si="0"/>
        <v>0.14627250000000019</v>
      </c>
      <c r="R99">
        <f t="shared" si="0"/>
        <v>0.14138250000000013</v>
      </c>
      <c r="S99">
        <f t="shared" si="0"/>
        <v>0.17729500000000001</v>
      </c>
      <c r="T99">
        <f t="shared" si="0"/>
        <v>0</v>
      </c>
      <c r="U99">
        <f t="shared" si="0"/>
        <v>1.4583100000000009</v>
      </c>
      <c r="V99">
        <f t="shared" si="0"/>
        <v>0.10252750000000006</v>
      </c>
      <c r="W99">
        <f t="shared" si="0"/>
        <v>0.32913499999999951</v>
      </c>
      <c r="X99">
        <f t="shared" si="0"/>
        <v>1.0410300000000021</v>
      </c>
      <c r="Y99">
        <f t="shared" si="0"/>
        <v>0</v>
      </c>
      <c r="Z99">
        <f t="shared" si="0"/>
        <v>0</v>
      </c>
      <c r="AA99">
        <f t="shared" si="0"/>
        <v>0.25653999999999944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0.72803000000000129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1.4688974999999993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1.7305249999999979</v>
      </c>
      <c r="AQ99">
        <f t="shared" si="0"/>
        <v>0.57858249999999978</v>
      </c>
      <c r="AR99">
        <f t="shared" si="0"/>
        <v>0.24022999999999997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</v>
      </c>
      <c r="L3" s="201">
        <v>9.17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0.64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40.57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0.98</v>
      </c>
      <c r="BA3" s="201">
        <v>0.87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</v>
      </c>
      <c r="L4" s="201">
        <v>9.17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0.64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40.57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0.98</v>
      </c>
      <c r="BA4" s="201">
        <v>0.87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9.17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40.57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0.87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</v>
      </c>
      <c r="L6" s="201">
        <v>9.17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40.57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0.87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6.61</v>
      </c>
      <c r="E7" s="201">
        <v>0</v>
      </c>
      <c r="F7" s="201">
        <v>0</v>
      </c>
      <c r="G7" s="201">
        <v>0.75</v>
      </c>
      <c r="H7" s="201">
        <v>0</v>
      </c>
      <c r="I7" s="201">
        <v>0</v>
      </c>
      <c r="J7" s="201">
        <v>0</v>
      </c>
      <c r="K7" s="201">
        <v>2.8</v>
      </c>
      <c r="L7" s="201">
        <v>9.17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0.64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40.57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0.87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2.85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9.17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0.64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40.57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0.9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0.1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</v>
      </c>
      <c r="L9" s="201">
        <v>9.17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0.64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41.14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0.9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9.17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0.64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41.14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0.9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2.88</v>
      </c>
      <c r="L11" s="201">
        <v>8.8800000000000008</v>
      </c>
      <c r="M11" s="201">
        <v>2.48</v>
      </c>
      <c r="N11" s="201">
        <v>2.85</v>
      </c>
      <c r="O11" s="201">
        <v>3.07</v>
      </c>
      <c r="P11" s="201">
        <v>5.05</v>
      </c>
      <c r="Q11" s="201">
        <v>0.41</v>
      </c>
      <c r="R11" s="201">
        <v>0.64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41.14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0.9</v>
      </c>
      <c r="BB11" s="201">
        <v>2.5499999999999998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8.8800000000000008</v>
      </c>
      <c r="M12" s="201">
        <v>2.48</v>
      </c>
      <c r="N12" s="201">
        <v>2.85</v>
      </c>
      <c r="O12" s="201">
        <v>3.07</v>
      </c>
      <c r="P12" s="201">
        <v>5.05</v>
      </c>
      <c r="Q12" s="201">
        <v>0.41</v>
      </c>
      <c r="R12" s="201">
        <v>0.64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41.14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0.9</v>
      </c>
      <c r="BB12" s="201">
        <v>2.5499999999999998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0.94</v>
      </c>
      <c r="M13" s="201">
        <v>0.97</v>
      </c>
      <c r="N13" s="201">
        <v>2.85</v>
      </c>
      <c r="O13" s="201">
        <v>0.97</v>
      </c>
      <c r="P13" s="201">
        <v>0.97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41.14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0.9</v>
      </c>
      <c r="BB13" s="201">
        <v>2.5499999999999998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7.4</v>
      </c>
      <c r="M14" s="201">
        <v>0.97</v>
      </c>
      <c r="N14" s="201">
        <v>2.85</v>
      </c>
      <c r="O14" s="201">
        <v>0.97</v>
      </c>
      <c r="P14" s="201">
        <v>0.97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41.14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0.9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0.92</v>
      </c>
      <c r="M15" s="201">
        <v>0.97</v>
      </c>
      <c r="N15" s="201">
        <v>2.85</v>
      </c>
      <c r="O15" s="201">
        <v>0.97</v>
      </c>
      <c r="P15" s="201">
        <v>0.97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41.14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0.9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2.81</v>
      </c>
      <c r="L16" s="201">
        <v>0.98</v>
      </c>
      <c r="M16" s="201">
        <v>0.97</v>
      </c>
      <c r="N16" s="201">
        <v>2.85</v>
      </c>
      <c r="O16" s="201">
        <v>0.97</v>
      </c>
      <c r="P16" s="201">
        <v>0.97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41.14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0.9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4.63</v>
      </c>
      <c r="M17" s="201">
        <v>0.97</v>
      </c>
      <c r="N17" s="201">
        <v>2.85</v>
      </c>
      <c r="O17" s="201">
        <v>0.97</v>
      </c>
      <c r="P17" s="201">
        <v>0.97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41.14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0.9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5.55</v>
      </c>
      <c r="M18" s="201">
        <v>0.97</v>
      </c>
      <c r="N18" s="201">
        <v>2.85</v>
      </c>
      <c r="O18" s="201">
        <v>0.97</v>
      </c>
      <c r="P18" s="201">
        <v>0.97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41.14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0.9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5.55</v>
      </c>
      <c r="M19" s="201">
        <v>0.97</v>
      </c>
      <c r="N19" s="201">
        <v>2.85</v>
      </c>
      <c r="O19" s="201">
        <v>0.97</v>
      </c>
      <c r="P19" s="201">
        <v>0.97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41.71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0.9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5.55</v>
      </c>
      <c r="M20" s="201">
        <v>0.97</v>
      </c>
      <c r="N20" s="201">
        <v>2.85</v>
      </c>
      <c r="O20" s="201">
        <v>0.97</v>
      </c>
      <c r="P20" s="201">
        <v>0.97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41.71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0.9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5.55</v>
      </c>
      <c r="M21" s="201">
        <v>0.97</v>
      </c>
      <c r="N21" s="201">
        <v>2.85</v>
      </c>
      <c r="O21" s="201">
        <v>0.97</v>
      </c>
      <c r="P21" s="201">
        <v>0.97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41.71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0.9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5.55</v>
      </c>
      <c r="M22" s="201">
        <v>0.97</v>
      </c>
      <c r="N22" s="201">
        <v>2.85</v>
      </c>
      <c r="O22" s="201">
        <v>0.97</v>
      </c>
      <c r="P22" s="201">
        <v>0.97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41.71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0.9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1</v>
      </c>
      <c r="M23" s="201">
        <v>0.97</v>
      </c>
      <c r="N23" s="201">
        <v>2.85</v>
      </c>
      <c r="O23" s="201">
        <v>0.97</v>
      </c>
      <c r="P23" s="201">
        <v>0.97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42.86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1.1200000000000001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0.85</v>
      </c>
      <c r="M24" s="201">
        <v>0.97</v>
      </c>
      <c r="N24" s="201">
        <v>2.85</v>
      </c>
      <c r="O24" s="201">
        <v>0.97</v>
      </c>
      <c r="P24" s="201">
        <v>0.97</v>
      </c>
      <c r="Q24" s="201">
        <v>0.37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42.86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1.1200000000000001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0.93</v>
      </c>
      <c r="M25" s="201">
        <v>0.97</v>
      </c>
      <c r="N25" s="201">
        <v>2.85</v>
      </c>
      <c r="O25" s="201">
        <v>0.97</v>
      </c>
      <c r="P25" s="201">
        <v>0.97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42.86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1.1200000000000001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0.93</v>
      </c>
      <c r="M26" s="201">
        <v>0.97</v>
      </c>
      <c r="N26" s="201">
        <v>2.85</v>
      </c>
      <c r="O26" s="201">
        <v>0.97</v>
      </c>
      <c r="P26" s="201">
        <v>0.97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42.86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1.17</v>
      </c>
      <c r="BA26" s="201">
        <v>1.1200000000000001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0.97</v>
      </c>
      <c r="M27" s="201">
        <v>0.97</v>
      </c>
      <c r="N27" s="201">
        <v>2.85</v>
      </c>
      <c r="O27" s="201">
        <v>0.97</v>
      </c>
      <c r="P27" s="201">
        <v>0.97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42.86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2.35</v>
      </c>
      <c r="BA27" s="201">
        <v>1.1200000000000001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</v>
      </c>
      <c r="L28" s="201">
        <v>0.97</v>
      </c>
      <c r="M28" s="201">
        <v>0.97</v>
      </c>
      <c r="N28" s="201">
        <v>2.85</v>
      </c>
      <c r="O28" s="201">
        <v>0.97</v>
      </c>
      <c r="P28" s="201">
        <v>0.97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42.86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3.53</v>
      </c>
      <c r="BA28" s="201">
        <v>1.1200000000000001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0.97</v>
      </c>
      <c r="M29" s="201">
        <v>0.97</v>
      </c>
      <c r="N29" s="201">
        <v>2.85</v>
      </c>
      <c r="O29" s="201">
        <v>0.97</v>
      </c>
      <c r="P29" s="201">
        <v>0.97</v>
      </c>
      <c r="Q29" s="201">
        <v>0.41</v>
      </c>
      <c r="R29" s="201">
        <v>0.66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42.86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3.53</v>
      </c>
      <c r="BA29" s="201">
        <v>1.1200000000000001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6.86</v>
      </c>
      <c r="M30" s="201">
        <v>0.97</v>
      </c>
      <c r="N30" s="201">
        <v>2.85</v>
      </c>
      <c r="O30" s="201">
        <v>0.97</v>
      </c>
      <c r="P30" s="201">
        <v>0.97</v>
      </c>
      <c r="Q30" s="201">
        <v>0.41</v>
      </c>
      <c r="R30" s="201">
        <v>0.66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42.86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3.53</v>
      </c>
      <c r="BA30" s="201">
        <v>1.08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5.01</v>
      </c>
      <c r="M31" s="201">
        <v>0.97</v>
      </c>
      <c r="N31" s="201">
        <v>2.85</v>
      </c>
      <c r="O31" s="201">
        <v>0.97</v>
      </c>
      <c r="P31" s="201">
        <v>0.97</v>
      </c>
      <c r="Q31" s="201">
        <v>0.41</v>
      </c>
      <c r="R31" s="201">
        <v>0.66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42.86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3.53</v>
      </c>
      <c r="BA31" s="201">
        <v>1.08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</v>
      </c>
      <c r="L32" s="201">
        <v>0.97</v>
      </c>
      <c r="M32" s="201">
        <v>0.97</v>
      </c>
      <c r="N32" s="201">
        <v>2.85</v>
      </c>
      <c r="O32" s="201">
        <v>0.97</v>
      </c>
      <c r="P32" s="201">
        <v>0.97</v>
      </c>
      <c r="Q32" s="201">
        <v>0.41</v>
      </c>
      <c r="R32" s="201">
        <v>0.66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42.86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3.53</v>
      </c>
      <c r="BA32" s="201">
        <v>1.08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</v>
      </c>
      <c r="L33" s="201">
        <v>0.97</v>
      </c>
      <c r="M33" s="201">
        <v>0.97</v>
      </c>
      <c r="N33" s="201">
        <v>2.85</v>
      </c>
      <c r="O33" s="201">
        <v>0.97</v>
      </c>
      <c r="P33" s="201">
        <v>0.97</v>
      </c>
      <c r="Q33" s="201">
        <v>0.42</v>
      </c>
      <c r="R33" s="201">
        <v>0.66</v>
      </c>
      <c r="S33" s="201">
        <v>0.65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42.86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2.35</v>
      </c>
      <c r="BA33" s="201">
        <v>1.08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</v>
      </c>
      <c r="L34" s="201">
        <v>0.97</v>
      </c>
      <c r="M34" s="201">
        <v>0.97</v>
      </c>
      <c r="N34" s="201">
        <v>2.85</v>
      </c>
      <c r="O34" s="201">
        <v>0.97</v>
      </c>
      <c r="P34" s="201">
        <v>0.97</v>
      </c>
      <c r="Q34" s="201">
        <v>0.42</v>
      </c>
      <c r="R34" s="201">
        <v>0.66</v>
      </c>
      <c r="S34" s="201">
        <v>0.65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42.86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2.35</v>
      </c>
      <c r="BA34" s="201">
        <v>1.08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</v>
      </c>
      <c r="L35" s="201">
        <v>8.8699999999999992</v>
      </c>
      <c r="M35" s="201">
        <v>0.97</v>
      </c>
      <c r="N35" s="201">
        <v>2.85</v>
      </c>
      <c r="O35" s="201">
        <v>0.97</v>
      </c>
      <c r="P35" s="201">
        <v>0.97</v>
      </c>
      <c r="Q35" s="201">
        <v>0.41</v>
      </c>
      <c r="R35" s="201">
        <v>0.64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42.86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8.15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1.17</v>
      </c>
      <c r="BA35" s="201">
        <v>1.08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</v>
      </c>
      <c r="L36" s="201">
        <v>8.8699999999999992</v>
      </c>
      <c r="M36" s="201">
        <v>2.48</v>
      </c>
      <c r="N36" s="201">
        <v>2.85</v>
      </c>
      <c r="O36" s="201">
        <v>3.07</v>
      </c>
      <c r="P36" s="201">
        <v>5.05</v>
      </c>
      <c r="Q36" s="201">
        <v>0.41</v>
      </c>
      <c r="R36" s="201">
        <v>0.64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42.86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8.15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1.08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</v>
      </c>
      <c r="L37" s="201">
        <v>8.8699999999999992</v>
      </c>
      <c r="M37" s="201">
        <v>2.48</v>
      </c>
      <c r="N37" s="201">
        <v>2.85</v>
      </c>
      <c r="O37" s="201">
        <v>3.07</v>
      </c>
      <c r="P37" s="201">
        <v>5.05</v>
      </c>
      <c r="Q37" s="201">
        <v>0.41</v>
      </c>
      <c r="R37" s="201">
        <v>0.64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42.86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8.15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1.08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</v>
      </c>
      <c r="L38" s="201">
        <v>8.8699999999999992</v>
      </c>
      <c r="M38" s="201">
        <v>2.48</v>
      </c>
      <c r="N38" s="201">
        <v>2.85</v>
      </c>
      <c r="O38" s="201">
        <v>3.07</v>
      </c>
      <c r="P38" s="201">
        <v>5.05</v>
      </c>
      <c r="Q38" s="201">
        <v>0.41</v>
      </c>
      <c r="R38" s="201">
        <v>0.64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42.86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8.15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1.08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</v>
      </c>
      <c r="L39" s="201">
        <v>8.8699999999999992</v>
      </c>
      <c r="M39" s="201">
        <v>2.48</v>
      </c>
      <c r="N39" s="201">
        <v>2.85</v>
      </c>
      <c r="O39" s="201">
        <v>3.07</v>
      </c>
      <c r="P39" s="201">
        <v>5.05</v>
      </c>
      <c r="Q39" s="201">
        <v>0.41</v>
      </c>
      <c r="R39" s="201">
        <v>0.64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42.86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8.15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1.08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</v>
      </c>
      <c r="L40" s="201">
        <v>8.8699999999999992</v>
      </c>
      <c r="M40" s="201">
        <v>2.48</v>
      </c>
      <c r="N40" s="201">
        <v>2.85</v>
      </c>
      <c r="O40" s="201">
        <v>3.07</v>
      </c>
      <c r="P40" s="201">
        <v>5.05</v>
      </c>
      <c r="Q40" s="201">
        <v>0.41</v>
      </c>
      <c r="R40" s="201">
        <v>0.64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42.86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8.15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1.08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</v>
      </c>
      <c r="L41" s="201">
        <v>8.8699999999999992</v>
      </c>
      <c r="M41" s="201">
        <v>2.48</v>
      </c>
      <c r="N41" s="201">
        <v>2.85</v>
      </c>
      <c r="O41" s="201">
        <v>3.07</v>
      </c>
      <c r="P41" s="201">
        <v>5.05</v>
      </c>
      <c r="Q41" s="201">
        <v>0.41</v>
      </c>
      <c r="R41" s="201">
        <v>0.64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42.86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8.15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1.08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</v>
      </c>
      <c r="L42" s="201">
        <v>8.8699999999999992</v>
      </c>
      <c r="M42" s="201">
        <v>2.48</v>
      </c>
      <c r="N42" s="201">
        <v>2.85</v>
      </c>
      <c r="O42" s="201">
        <v>3.07</v>
      </c>
      <c r="P42" s="201">
        <v>5.05</v>
      </c>
      <c r="Q42" s="201">
        <v>0.41</v>
      </c>
      <c r="R42" s="201">
        <v>0.64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42.86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8.15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1.08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</v>
      </c>
      <c r="L43" s="201">
        <v>8.8699999999999992</v>
      </c>
      <c r="M43" s="201">
        <v>2.48</v>
      </c>
      <c r="N43" s="201">
        <v>2.85</v>
      </c>
      <c r="O43" s="201">
        <v>2.97</v>
      </c>
      <c r="P43" s="201">
        <v>5.05</v>
      </c>
      <c r="Q43" s="201">
        <v>0.41</v>
      </c>
      <c r="R43" s="201">
        <v>0.64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42.86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8.15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0.52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</v>
      </c>
      <c r="L44" s="201">
        <v>8.8699999999999992</v>
      </c>
      <c r="M44" s="201">
        <v>2.48</v>
      </c>
      <c r="N44" s="201">
        <v>2.85</v>
      </c>
      <c r="O44" s="201">
        <v>3.07</v>
      </c>
      <c r="P44" s="201">
        <v>5.05</v>
      </c>
      <c r="Q44" s="201">
        <v>0.41</v>
      </c>
      <c r="R44" s="201">
        <v>0.64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42.86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8.15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0.52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</v>
      </c>
      <c r="L45" s="201">
        <v>8.8699999999999992</v>
      </c>
      <c r="M45" s="201">
        <v>2.48</v>
      </c>
      <c r="N45" s="201">
        <v>2.8</v>
      </c>
      <c r="O45" s="201">
        <v>3.07</v>
      </c>
      <c r="P45" s="201">
        <v>5.05</v>
      </c>
      <c r="Q45" s="201">
        <v>0.41</v>
      </c>
      <c r="R45" s="201">
        <v>0.64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42.86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8.15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0.52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</v>
      </c>
      <c r="L46" s="201">
        <v>8.8699999999999992</v>
      </c>
      <c r="M46" s="201">
        <v>2.48</v>
      </c>
      <c r="N46" s="201">
        <v>2.85</v>
      </c>
      <c r="O46" s="201">
        <v>3.07</v>
      </c>
      <c r="P46" s="201">
        <v>5.05</v>
      </c>
      <c r="Q46" s="201">
        <v>0.41</v>
      </c>
      <c r="R46" s="201">
        <v>0.64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42.86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8.15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0.52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</v>
      </c>
      <c r="L47" s="201">
        <v>8.8699999999999992</v>
      </c>
      <c r="M47" s="201">
        <v>2.48</v>
      </c>
      <c r="N47" s="201">
        <v>2.85</v>
      </c>
      <c r="O47" s="201">
        <v>3.07</v>
      </c>
      <c r="P47" s="201">
        <v>5.05</v>
      </c>
      <c r="Q47" s="201">
        <v>0.41</v>
      </c>
      <c r="R47" s="201">
        <v>0.64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42.29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8.15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0.52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</v>
      </c>
      <c r="L48" s="201">
        <v>8.8699999999999992</v>
      </c>
      <c r="M48" s="201">
        <v>2.48</v>
      </c>
      <c r="N48" s="201">
        <v>2.85</v>
      </c>
      <c r="O48" s="201">
        <v>3.07</v>
      </c>
      <c r="P48" s="201">
        <v>5.05</v>
      </c>
      <c r="Q48" s="201">
        <v>0.41</v>
      </c>
      <c r="R48" s="201">
        <v>0.64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42.29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8.15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0.52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8.8699999999999992</v>
      </c>
      <c r="M49" s="201">
        <v>2.48</v>
      </c>
      <c r="N49" s="201">
        <v>2.85</v>
      </c>
      <c r="O49" s="201">
        <v>3.07</v>
      </c>
      <c r="P49" s="201">
        <v>5.05</v>
      </c>
      <c r="Q49" s="201">
        <v>0.41</v>
      </c>
      <c r="R49" s="201">
        <v>0.64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42.29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0.52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8.8699999999999992</v>
      </c>
      <c r="M50" s="201">
        <v>2.48</v>
      </c>
      <c r="N50" s="201">
        <v>2.85</v>
      </c>
      <c r="O50" s="201">
        <v>3.07</v>
      </c>
      <c r="P50" s="201">
        <v>5.05</v>
      </c>
      <c r="Q50" s="201">
        <v>0.41</v>
      </c>
      <c r="R50" s="201">
        <v>0.64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42.29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0.52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8.8699999999999992</v>
      </c>
      <c r="M51" s="201">
        <v>2.48</v>
      </c>
      <c r="N51" s="201">
        <v>2.85</v>
      </c>
      <c r="O51" s="201">
        <v>3.07</v>
      </c>
      <c r="P51" s="201">
        <v>5.04</v>
      </c>
      <c r="Q51" s="201">
        <v>0.41</v>
      </c>
      <c r="R51" s="201">
        <v>0.64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41.43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8.15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0.52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8.8699999999999992</v>
      </c>
      <c r="M52" s="201">
        <v>2.48</v>
      </c>
      <c r="N52" s="201">
        <v>2.85</v>
      </c>
      <c r="O52" s="201">
        <v>3.07</v>
      </c>
      <c r="P52" s="201">
        <v>5.05</v>
      </c>
      <c r="Q52" s="201">
        <v>0.41</v>
      </c>
      <c r="R52" s="201">
        <v>0.64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41.43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8.15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0.52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8.8699999999999992</v>
      </c>
      <c r="M53" s="201">
        <v>2.48</v>
      </c>
      <c r="N53" s="201">
        <v>2.85</v>
      </c>
      <c r="O53" s="201">
        <v>3.05</v>
      </c>
      <c r="P53" s="201">
        <v>5.05</v>
      </c>
      <c r="Q53" s="201">
        <v>0.41</v>
      </c>
      <c r="R53" s="201">
        <v>0.64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41.43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0.52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8.8699999999999992</v>
      </c>
      <c r="M54" s="201">
        <v>2.48</v>
      </c>
      <c r="N54" s="201">
        <v>2.85</v>
      </c>
      <c r="O54" s="201">
        <v>3.07</v>
      </c>
      <c r="P54" s="201">
        <v>5.05</v>
      </c>
      <c r="Q54" s="201">
        <v>0.41</v>
      </c>
      <c r="R54" s="201">
        <v>0.64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41.43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0.52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8.8699999999999992</v>
      </c>
      <c r="M55" s="201">
        <v>2.48</v>
      </c>
      <c r="N55" s="201">
        <v>2.85</v>
      </c>
      <c r="O55" s="201">
        <v>3.07</v>
      </c>
      <c r="P55" s="201">
        <v>5.05</v>
      </c>
      <c r="Q55" s="201">
        <v>0.41</v>
      </c>
      <c r="R55" s="201">
        <v>0.64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41.43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0.52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8.8699999999999992</v>
      </c>
      <c r="M56" s="201">
        <v>2.48</v>
      </c>
      <c r="N56" s="201">
        <v>2.85</v>
      </c>
      <c r="O56" s="201">
        <v>3.07</v>
      </c>
      <c r="P56" s="201">
        <v>5.05</v>
      </c>
      <c r="Q56" s="201">
        <v>0.41</v>
      </c>
      <c r="R56" s="201">
        <v>0.64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41.43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1.05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8.8699999999999992</v>
      </c>
      <c r="M57" s="201">
        <v>2.48</v>
      </c>
      <c r="N57" s="201">
        <v>2.85</v>
      </c>
      <c r="O57" s="201">
        <v>3.07</v>
      </c>
      <c r="P57" s="201">
        <v>5.05</v>
      </c>
      <c r="Q57" s="201">
        <v>0.41</v>
      </c>
      <c r="R57" s="201">
        <v>0.64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41.43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1.05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8.8699999999999992</v>
      </c>
      <c r="M58" s="201">
        <v>2.48</v>
      </c>
      <c r="N58" s="201">
        <v>2.85</v>
      </c>
      <c r="O58" s="201">
        <v>3.07</v>
      </c>
      <c r="P58" s="201">
        <v>5.05</v>
      </c>
      <c r="Q58" s="201">
        <v>0.41</v>
      </c>
      <c r="R58" s="201">
        <v>0.64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41.43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1.57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8.8699999999999992</v>
      </c>
      <c r="M59" s="201">
        <v>2.48</v>
      </c>
      <c r="N59" s="201">
        <v>2.85</v>
      </c>
      <c r="O59" s="201">
        <v>3.07</v>
      </c>
      <c r="P59" s="201">
        <v>5.05</v>
      </c>
      <c r="Q59" s="201">
        <v>0.41</v>
      </c>
      <c r="R59" s="201">
        <v>0.64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40.57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1.57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8.8699999999999992</v>
      </c>
      <c r="M60" s="201">
        <v>2.48</v>
      </c>
      <c r="N60" s="201">
        <v>2.85</v>
      </c>
      <c r="O60" s="201">
        <v>3.07</v>
      </c>
      <c r="P60" s="201">
        <v>5.05</v>
      </c>
      <c r="Q60" s="201">
        <v>0.41</v>
      </c>
      <c r="R60" s="201">
        <v>0.64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40.57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1.57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8.8699999999999992</v>
      </c>
      <c r="M61" s="201">
        <v>2.1800000000000002</v>
      </c>
      <c r="N61" s="201">
        <v>2.85</v>
      </c>
      <c r="O61" s="201">
        <v>3.07</v>
      </c>
      <c r="P61" s="201">
        <v>5.05</v>
      </c>
      <c r="Q61" s="201">
        <v>0.4</v>
      </c>
      <c r="R61" s="201">
        <v>0.64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40.57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1.57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8.8699999999999992</v>
      </c>
      <c r="M62" s="201">
        <v>1.79</v>
      </c>
      <c r="N62" s="201">
        <v>2.85</v>
      </c>
      <c r="O62" s="201">
        <v>3.07</v>
      </c>
      <c r="P62" s="201">
        <v>5.05</v>
      </c>
      <c r="Q62" s="201">
        <v>0.41</v>
      </c>
      <c r="R62" s="201">
        <v>0.64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40.57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1.57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8.8699999999999992</v>
      </c>
      <c r="M63" s="201">
        <v>1.53</v>
      </c>
      <c r="N63" s="201">
        <v>2.85</v>
      </c>
      <c r="O63" s="201">
        <v>3.07</v>
      </c>
      <c r="P63" s="201">
        <v>5.05</v>
      </c>
      <c r="Q63" s="201">
        <v>0.41</v>
      </c>
      <c r="R63" s="201">
        <v>0.64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40.57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1.57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8.8699999999999992</v>
      </c>
      <c r="M64" s="201">
        <v>1.53</v>
      </c>
      <c r="N64" s="201">
        <v>2.85</v>
      </c>
      <c r="O64" s="201">
        <v>3.07</v>
      </c>
      <c r="P64" s="201">
        <v>5.05</v>
      </c>
      <c r="Q64" s="201">
        <v>0.41</v>
      </c>
      <c r="R64" s="201">
        <v>0.64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40.57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1.57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8.8699999999999992</v>
      </c>
      <c r="M65" s="201">
        <v>1.53</v>
      </c>
      <c r="N65" s="201">
        <v>2.85</v>
      </c>
      <c r="O65" s="201">
        <v>3.07</v>
      </c>
      <c r="P65" s="201">
        <v>5.05</v>
      </c>
      <c r="Q65" s="201">
        <v>0.41</v>
      </c>
      <c r="R65" s="201">
        <v>0.64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40.57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8.15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1.57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8.8699999999999992</v>
      </c>
      <c r="M66" s="201">
        <v>1.53</v>
      </c>
      <c r="N66" s="201">
        <v>2.85</v>
      </c>
      <c r="O66" s="201">
        <v>3.07</v>
      </c>
      <c r="P66" s="201">
        <v>5.05</v>
      </c>
      <c r="Q66" s="201">
        <v>0.41</v>
      </c>
      <c r="R66" s="201">
        <v>0.64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40.57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8.15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1.57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8.8699999999999992</v>
      </c>
      <c r="M67" s="201">
        <v>1.53</v>
      </c>
      <c r="N67" s="201">
        <v>2.85</v>
      </c>
      <c r="O67" s="201">
        <v>3.07</v>
      </c>
      <c r="P67" s="201">
        <v>5.05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40.57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8.15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1.57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8.8699999999999992</v>
      </c>
      <c r="M68" s="201">
        <v>1.53</v>
      </c>
      <c r="N68" s="201">
        <v>2.85</v>
      </c>
      <c r="O68" s="201">
        <v>3.07</v>
      </c>
      <c r="P68" s="201">
        <v>5.05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40.57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8.15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1.57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8.8699999999999992</v>
      </c>
      <c r="M69" s="201">
        <v>1.53</v>
      </c>
      <c r="N69" s="201">
        <v>2.85</v>
      </c>
      <c r="O69" s="201">
        <v>3.07</v>
      </c>
      <c r="P69" s="201">
        <v>5.05</v>
      </c>
      <c r="Q69" s="201">
        <v>0.41</v>
      </c>
      <c r="R69" s="201">
        <v>0.64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40.57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8.15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1.57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8.8699999999999992</v>
      </c>
      <c r="M70" s="201">
        <v>1.53</v>
      </c>
      <c r="N70" s="201">
        <v>2.85</v>
      </c>
      <c r="O70" s="201">
        <v>3.07</v>
      </c>
      <c r="P70" s="201">
        <v>5.05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40.57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8.15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1.57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0.12</v>
      </c>
      <c r="K71" s="201">
        <v>2.8</v>
      </c>
      <c r="L71" s="201">
        <v>8.8699999999999992</v>
      </c>
      <c r="M71" s="201">
        <v>1.53</v>
      </c>
      <c r="N71" s="201">
        <v>2.85</v>
      </c>
      <c r="O71" s="201">
        <v>3.07</v>
      </c>
      <c r="P71" s="201">
        <v>5.05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40.57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8.15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1.17</v>
      </c>
      <c r="BA71" s="201">
        <v>1.57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8.8699999999999992</v>
      </c>
      <c r="M72" s="201">
        <v>1.53</v>
      </c>
      <c r="N72" s="201">
        <v>2.85</v>
      </c>
      <c r="O72" s="201">
        <v>3.07</v>
      </c>
      <c r="P72" s="201">
        <v>5.05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40.57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8.15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2.35</v>
      </c>
      <c r="BA72" s="201">
        <v>1.57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8.8699999999999992</v>
      </c>
      <c r="M73" s="201">
        <v>1.53</v>
      </c>
      <c r="N73" s="201">
        <v>2.85</v>
      </c>
      <c r="O73" s="201">
        <v>3.07</v>
      </c>
      <c r="P73" s="201">
        <v>5.05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40.57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2.35</v>
      </c>
      <c r="BA73" s="201">
        <v>1.57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8.8699999999999992</v>
      </c>
      <c r="M74" s="201">
        <v>1.53</v>
      </c>
      <c r="N74" s="201">
        <v>2.85</v>
      </c>
      <c r="O74" s="201">
        <v>3.07</v>
      </c>
      <c r="P74" s="201">
        <v>5.05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40.57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2.35</v>
      </c>
      <c r="BA74" s="201">
        <v>1.62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8.8699999999999992</v>
      </c>
      <c r="M75" s="201">
        <v>1.53</v>
      </c>
      <c r="N75" s="201">
        <v>2.85</v>
      </c>
      <c r="O75" s="201">
        <v>3.07</v>
      </c>
      <c r="P75" s="201">
        <v>5.05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40.57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2.35</v>
      </c>
      <c r="BA75" s="201">
        <v>1.62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8.8699999999999992</v>
      </c>
      <c r="M76" s="201">
        <v>1.53</v>
      </c>
      <c r="N76" s="201">
        <v>2.85</v>
      </c>
      <c r="O76" s="201">
        <v>3.07</v>
      </c>
      <c r="P76" s="201">
        <v>5.05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40.57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3.53</v>
      </c>
      <c r="BA76" s="201">
        <v>2.23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2.84</v>
      </c>
      <c r="L77" s="201">
        <v>8.7899999999999991</v>
      </c>
      <c r="M77" s="201">
        <v>1.53</v>
      </c>
      <c r="N77" s="201">
        <v>2.85</v>
      </c>
      <c r="O77" s="201">
        <v>3.07</v>
      </c>
      <c r="P77" s="201">
        <v>5.05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41.43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4.7</v>
      </c>
      <c r="BA77" s="201">
        <v>2.78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8.8699999999999992</v>
      </c>
      <c r="M78" s="201">
        <v>1.7</v>
      </c>
      <c r="N78" s="201">
        <v>2.85</v>
      </c>
      <c r="O78" s="201">
        <v>3.07</v>
      </c>
      <c r="P78" s="201">
        <v>5.05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41.43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</v>
      </c>
      <c r="L79" s="201">
        <v>8.4700000000000006</v>
      </c>
      <c r="M79" s="201">
        <v>2.0699999999999998</v>
      </c>
      <c r="N79" s="201">
        <v>2.85</v>
      </c>
      <c r="O79" s="201">
        <v>3.07</v>
      </c>
      <c r="P79" s="201">
        <v>5.05</v>
      </c>
      <c r="Q79" s="201">
        <v>0.42</v>
      </c>
      <c r="R79" s="201">
        <v>0.64</v>
      </c>
      <c r="S79" s="201">
        <v>0.65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41.43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8.4700000000000006</v>
      </c>
      <c r="M80" s="201">
        <v>2.37</v>
      </c>
      <c r="N80" s="201">
        <v>2.85</v>
      </c>
      <c r="O80" s="201">
        <v>3.07</v>
      </c>
      <c r="P80" s="201">
        <v>5.05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41.43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</v>
      </c>
      <c r="L81" s="201">
        <v>8.4700000000000006</v>
      </c>
      <c r="M81" s="201">
        <v>2.48</v>
      </c>
      <c r="N81" s="201">
        <v>2.85</v>
      </c>
      <c r="O81" s="201">
        <v>3.07</v>
      </c>
      <c r="P81" s="201">
        <v>4.99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41.43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</v>
      </c>
      <c r="L82" s="201">
        <v>8.4700000000000006</v>
      </c>
      <c r="M82" s="201">
        <v>2.48</v>
      </c>
      <c r="N82" s="201">
        <v>2.85</v>
      </c>
      <c r="O82" s="201">
        <v>3.07</v>
      </c>
      <c r="P82" s="201">
        <v>4.99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41.43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</v>
      </c>
      <c r="L83" s="201">
        <v>8.4700000000000006</v>
      </c>
      <c r="M83" s="201">
        <v>2.48</v>
      </c>
      <c r="N83" s="201">
        <v>2.85</v>
      </c>
      <c r="O83" s="201">
        <v>3.07</v>
      </c>
      <c r="P83" s="201">
        <v>4.99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41.43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8.4700000000000006</v>
      </c>
      <c r="M84" s="201">
        <v>2.48</v>
      </c>
      <c r="N84" s="201">
        <v>2.85</v>
      </c>
      <c r="O84" s="201">
        <v>3.07</v>
      </c>
      <c r="P84" s="201">
        <v>4.99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41.43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8.4700000000000006</v>
      </c>
      <c r="M85" s="201">
        <v>2.48</v>
      </c>
      <c r="N85" s="201">
        <v>2.85</v>
      </c>
      <c r="O85" s="201">
        <v>3.07</v>
      </c>
      <c r="P85" s="201">
        <v>4.99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41.43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3.22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</v>
      </c>
      <c r="L86" s="201">
        <v>8.4700000000000006</v>
      </c>
      <c r="M86" s="201">
        <v>2.48</v>
      </c>
      <c r="N86" s="201">
        <v>2.85</v>
      </c>
      <c r="O86" s="201">
        <v>3.07</v>
      </c>
      <c r="P86" s="201">
        <v>4.99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41.43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4.7</v>
      </c>
      <c r="BA86" s="201">
        <v>2.78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</v>
      </c>
      <c r="L87" s="201">
        <v>8.76</v>
      </c>
      <c r="M87" s="201">
        <v>2.48</v>
      </c>
      <c r="N87" s="201">
        <v>2.85</v>
      </c>
      <c r="O87" s="201">
        <v>3.07</v>
      </c>
      <c r="P87" s="201">
        <v>4.99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42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4.7</v>
      </c>
      <c r="BA87" s="201">
        <v>2.78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</v>
      </c>
      <c r="L88" s="201">
        <v>8.76</v>
      </c>
      <c r="M88" s="201">
        <v>2.48</v>
      </c>
      <c r="N88" s="201">
        <v>2.85</v>
      </c>
      <c r="O88" s="201">
        <v>3.07</v>
      </c>
      <c r="P88" s="201">
        <v>4.99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42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4.7</v>
      </c>
      <c r="BA88" s="201">
        <v>2.78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3.48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</v>
      </c>
      <c r="L89" s="201">
        <v>8.4700000000000006</v>
      </c>
      <c r="M89" s="201">
        <v>2.48</v>
      </c>
      <c r="N89" s="201">
        <v>2.85</v>
      </c>
      <c r="O89" s="201">
        <v>3.07</v>
      </c>
      <c r="P89" s="201">
        <v>4.99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42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4.7</v>
      </c>
      <c r="BA89" s="201">
        <v>2.78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3.48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</v>
      </c>
      <c r="L90" s="201">
        <v>8.4700000000000006</v>
      </c>
      <c r="M90" s="201">
        <v>2.48</v>
      </c>
      <c r="N90" s="201">
        <v>2.85</v>
      </c>
      <c r="O90" s="201">
        <v>3.07</v>
      </c>
      <c r="P90" s="201">
        <v>4.99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42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3.18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3.48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</v>
      </c>
      <c r="L91" s="201">
        <v>8.4700000000000006</v>
      </c>
      <c r="M91" s="201">
        <v>2.48</v>
      </c>
      <c r="N91" s="201">
        <v>2.85</v>
      </c>
      <c r="O91" s="201">
        <v>3.07</v>
      </c>
      <c r="P91" s="201">
        <v>4.83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42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3.18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3.48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</v>
      </c>
      <c r="L92" s="201">
        <v>8.4700000000000006</v>
      </c>
      <c r="M92" s="201">
        <v>2.48</v>
      </c>
      <c r="N92" s="201">
        <v>2.85</v>
      </c>
      <c r="O92" s="201">
        <v>3.07</v>
      </c>
      <c r="P92" s="201">
        <v>4.83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42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3.05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2.77</v>
      </c>
      <c r="L93" s="201">
        <v>8.4700000000000006</v>
      </c>
      <c r="M93" s="201">
        <v>2.48</v>
      </c>
      <c r="N93" s="201">
        <v>2.85</v>
      </c>
      <c r="O93" s="201">
        <v>3.07</v>
      </c>
      <c r="P93" s="201">
        <v>5.05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42.57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</v>
      </c>
      <c r="L94" s="201">
        <v>8.4700000000000006</v>
      </c>
      <c r="M94" s="201">
        <v>2.48</v>
      </c>
      <c r="N94" s="201">
        <v>2.85</v>
      </c>
      <c r="O94" s="201">
        <v>3.07</v>
      </c>
      <c r="P94" s="201">
        <v>5.05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42.57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4.7</v>
      </c>
      <c r="BA94" s="201">
        <v>2.78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</v>
      </c>
      <c r="L95" s="201">
        <v>8.4700000000000006</v>
      </c>
      <c r="M95" s="201">
        <v>2.48</v>
      </c>
      <c r="N95" s="201">
        <v>2.85</v>
      </c>
      <c r="O95" s="201">
        <v>3.07</v>
      </c>
      <c r="P95" s="201">
        <v>5.05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42.57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4.2300000000000004</v>
      </c>
      <c r="BA95" s="201">
        <v>2.0299999999999998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</v>
      </c>
      <c r="L96" s="201">
        <v>8.4700000000000006</v>
      </c>
      <c r="M96" s="201">
        <v>2.48</v>
      </c>
      <c r="N96" s="201">
        <v>2.85</v>
      </c>
      <c r="O96" s="201">
        <v>3.07</v>
      </c>
      <c r="P96" s="201">
        <v>5.05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42.57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3.53</v>
      </c>
      <c r="BA96" s="201">
        <v>1.36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</v>
      </c>
      <c r="L97" s="201">
        <v>8.4700000000000006</v>
      </c>
      <c r="M97" s="201">
        <v>2.48</v>
      </c>
      <c r="N97" s="201">
        <v>2.85</v>
      </c>
      <c r="O97" s="201">
        <v>3.07</v>
      </c>
      <c r="P97" s="201">
        <v>5.05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43.14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3.53</v>
      </c>
      <c r="BA97" s="201">
        <v>0.9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</v>
      </c>
      <c r="L98" s="201">
        <v>8.4700000000000006</v>
      </c>
      <c r="M98" s="201">
        <v>2.48</v>
      </c>
      <c r="N98" s="201">
        <v>2.85</v>
      </c>
      <c r="O98" s="201">
        <v>3.07</v>
      </c>
      <c r="P98" s="201">
        <v>5.05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43.14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3.53</v>
      </c>
      <c r="BA98" s="201">
        <v>0.87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5.8700000000000002E-3</v>
      </c>
      <c r="E99">
        <f t="shared" si="0"/>
        <v>0</v>
      </c>
      <c r="F99">
        <f t="shared" si="0"/>
        <v>0</v>
      </c>
      <c r="G99">
        <f t="shared" si="0"/>
        <v>1.875E-4</v>
      </c>
      <c r="H99">
        <f t="shared" si="0"/>
        <v>0</v>
      </c>
      <c r="I99">
        <f t="shared" si="0"/>
        <v>0</v>
      </c>
      <c r="J99">
        <f t="shared" si="0"/>
        <v>2.9999999999999997E-5</v>
      </c>
      <c r="K99">
        <f t="shared" si="0"/>
        <v>6.7225000000000118E-2</v>
      </c>
      <c r="L99">
        <f t="shared" si="0"/>
        <v>0.17883000000000016</v>
      </c>
      <c r="M99">
        <f t="shared" si="0"/>
        <v>4.686249999999996E-2</v>
      </c>
      <c r="N99">
        <f t="shared" si="0"/>
        <v>6.8387499999999948E-2</v>
      </c>
      <c r="O99">
        <f t="shared" si="0"/>
        <v>6.1774999999999899E-2</v>
      </c>
      <c r="P99">
        <f t="shared" si="0"/>
        <v>9.7817500000000113E-2</v>
      </c>
      <c r="Q99">
        <f t="shared" si="0"/>
        <v>9.8349999999999861E-3</v>
      </c>
      <c r="R99">
        <f t="shared" si="0"/>
        <v>1.539000000000001E-2</v>
      </c>
      <c r="S99">
        <f t="shared" si="0"/>
        <v>1.5135000000000025E-2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1.0010049999999997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0.55261249999999995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0.15668999999999977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3.6110000000000003E-2</v>
      </c>
      <c r="BA99">
        <f t="shared" si="0"/>
        <v>3.4865000000000021E-2</v>
      </c>
      <c r="BB99">
        <f t="shared" si="0"/>
        <v>6.4807499999999976E-2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8.3000000000000007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8.3000000000000007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8.3000000000000007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8.3000000000000007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8.3000000000000007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8.3000000000000007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8.42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8.42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8.42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8.42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8.42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8.42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8.42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8.42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8.42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8.42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8.5299999999999994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8.5299999999999994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8.5299999999999994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8.5299999999999994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8.77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8.77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8.77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8.77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8.77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8.77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8.77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8.77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8.77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8.77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8.77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8.77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8.77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8.77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8.77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8.77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8.77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8.77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8.77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8.77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8.77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8.77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8.77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8.77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8.65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8.65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8.65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8.65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8.4700000000000006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8.4700000000000006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8.4700000000000006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8.4700000000000006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8.4700000000000006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8.4700000000000006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8.4700000000000006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8.4700000000000006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8.3000000000000007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8.3000000000000007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8.3000000000000007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8.3000000000000007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8.3000000000000007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8.3000000000000007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8.3000000000000007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8.3000000000000007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8.3000000000000007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8.3000000000000007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8.3000000000000007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8.3000000000000007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8.3000000000000007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8.3000000000000007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8.3000000000000007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8.3000000000000007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8.3000000000000007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8.3000000000000007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8.4700000000000006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8.4700000000000006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8.4700000000000006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8.4700000000000006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8.4700000000000006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8.4700000000000006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8.4700000000000006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8.4700000000000006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8.4700000000000006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8.4700000000000006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8.59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8.59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8.59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8.59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8.59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8.59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8.7100000000000009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8.7100000000000009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8.7100000000000009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8.7100000000000009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8.82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8.82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0.20477000000000001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142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298.83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142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298.83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142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298.83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142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298.83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142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298.83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142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298.83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144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298.83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144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298.83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144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250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144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180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144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144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144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144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144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144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146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146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146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146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145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145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142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142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142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142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142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142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142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142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142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142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142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142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142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142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142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142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142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145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145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160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160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160</v>
      </c>
      <c r="P83" s="201">
        <v>0</v>
      </c>
    </row>
    <row r="84" spans="1:16">
      <c r="A84" t="s">
        <v>126</v>
      </c>
      <c r="C84" s="24">
        <v>34.6</v>
      </c>
      <c r="D84" s="24">
        <v>0</v>
      </c>
      <c r="E84" s="24">
        <v>0</v>
      </c>
      <c r="F84" s="24">
        <v>0</v>
      </c>
      <c r="G84" s="201">
        <v>145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183</v>
      </c>
      <c r="P84" s="201">
        <v>0</v>
      </c>
    </row>
    <row r="85" spans="1:16">
      <c r="A85" t="s">
        <v>127</v>
      </c>
      <c r="C85" s="24">
        <v>34.6</v>
      </c>
      <c r="D85" s="24">
        <v>0</v>
      </c>
      <c r="E85" s="24">
        <v>0</v>
      </c>
      <c r="F85" s="24">
        <v>0</v>
      </c>
      <c r="G85" s="201">
        <v>145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224</v>
      </c>
      <c r="P85" s="201">
        <v>0</v>
      </c>
    </row>
    <row r="86" spans="1:16">
      <c r="A86" t="s">
        <v>128</v>
      </c>
      <c r="C86" s="24">
        <v>34.6</v>
      </c>
      <c r="D86" s="24">
        <v>0</v>
      </c>
      <c r="E86" s="24">
        <v>0</v>
      </c>
      <c r="F86" s="24">
        <v>0</v>
      </c>
      <c r="G86" s="201">
        <v>145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315.60000000000002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147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342.2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147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360.2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147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367.2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147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375.2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147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392.6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147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392.6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149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392.6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149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392.6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149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392.6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149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392.6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151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392.6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151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392.6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0.83319999999999994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3.5034999999999998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4.7022099999999982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-50.11</v>
      </c>
      <c r="E3" s="201">
        <v>0</v>
      </c>
      <c r="F3" s="201">
        <v>0</v>
      </c>
      <c r="G3" s="201">
        <v>-56.25</v>
      </c>
      <c r="H3" s="201">
        <v>0</v>
      </c>
      <c r="I3" s="201">
        <v>0</v>
      </c>
      <c r="J3" s="201">
        <v>13.35</v>
      </c>
      <c r="K3" s="201">
        <v>16.7</v>
      </c>
      <c r="L3" s="201">
        <v>0.59</v>
      </c>
      <c r="M3" s="201">
        <v>2.16</v>
      </c>
      <c r="N3" s="201">
        <v>1.79</v>
      </c>
      <c r="O3" s="201">
        <v>2.5</v>
      </c>
      <c r="P3" s="201">
        <v>1.06</v>
      </c>
      <c r="Q3" s="201">
        <v>0.33</v>
      </c>
      <c r="R3" s="201">
        <v>0.33</v>
      </c>
      <c r="S3" s="201">
        <v>0.4</v>
      </c>
      <c r="T3" s="201">
        <v>0.05</v>
      </c>
      <c r="U3" s="201">
        <v>2.0099999999999998</v>
      </c>
      <c r="V3" s="201">
        <v>0.32</v>
      </c>
      <c r="W3" s="201">
        <v>0.66</v>
      </c>
      <c r="X3" s="201">
        <v>2.25</v>
      </c>
      <c r="Y3" s="201">
        <v>0</v>
      </c>
      <c r="Z3" s="201">
        <v>4</v>
      </c>
      <c r="AA3" s="201">
        <v>1.29</v>
      </c>
      <c r="AB3" s="201">
        <v>0</v>
      </c>
      <c r="AC3" s="201">
        <v>14.31</v>
      </c>
      <c r="AD3" s="201">
        <v>8.31</v>
      </c>
      <c r="AE3" s="201">
        <v>0</v>
      </c>
      <c r="AF3" s="201">
        <v>0</v>
      </c>
      <c r="AG3" s="201">
        <v>34.89</v>
      </c>
      <c r="AH3" s="201">
        <v>0</v>
      </c>
      <c r="AI3" s="201">
        <v>5.66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0.18</v>
      </c>
      <c r="AW3" s="201">
        <v>0.06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-50.11</v>
      </c>
      <c r="E4" s="201">
        <v>0</v>
      </c>
      <c r="F4" s="201">
        <v>0</v>
      </c>
      <c r="G4" s="201">
        <v>-56.25</v>
      </c>
      <c r="H4" s="201">
        <v>0</v>
      </c>
      <c r="I4" s="201">
        <v>0</v>
      </c>
      <c r="J4" s="201">
        <v>13.35</v>
      </c>
      <c r="K4" s="201">
        <v>16.7</v>
      </c>
      <c r="L4" s="201">
        <v>0.59</v>
      </c>
      <c r="M4" s="201">
        <v>2.16</v>
      </c>
      <c r="N4" s="201">
        <v>1.79</v>
      </c>
      <c r="O4" s="201">
        <v>2.5</v>
      </c>
      <c r="P4" s="201">
        <v>1.06</v>
      </c>
      <c r="Q4" s="201">
        <v>0.33</v>
      </c>
      <c r="R4" s="201">
        <v>0.33</v>
      </c>
      <c r="S4" s="201">
        <v>0.4</v>
      </c>
      <c r="T4" s="201">
        <v>0.05</v>
      </c>
      <c r="U4" s="201">
        <v>2.0099999999999998</v>
      </c>
      <c r="V4" s="201">
        <v>0.3</v>
      </c>
      <c r="W4" s="201">
        <v>0.66</v>
      </c>
      <c r="X4" s="201">
        <v>2.25</v>
      </c>
      <c r="Y4" s="201">
        <v>0</v>
      </c>
      <c r="Z4" s="201">
        <v>4</v>
      </c>
      <c r="AA4" s="201">
        <v>1.29</v>
      </c>
      <c r="AB4" s="201">
        <v>0</v>
      </c>
      <c r="AC4" s="201">
        <v>14.31</v>
      </c>
      <c r="AD4" s="201">
        <v>8.31</v>
      </c>
      <c r="AE4" s="201">
        <v>0</v>
      </c>
      <c r="AF4" s="201">
        <v>0</v>
      </c>
      <c r="AG4" s="201">
        <v>34.89</v>
      </c>
      <c r="AH4" s="201">
        <v>0</v>
      </c>
      <c r="AI4" s="201">
        <v>5.66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0.18</v>
      </c>
      <c r="AW4" s="201">
        <v>0.06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-50.11</v>
      </c>
      <c r="E5" s="201">
        <v>0</v>
      </c>
      <c r="F5" s="201">
        <v>0</v>
      </c>
      <c r="G5" s="201">
        <v>-43.96</v>
      </c>
      <c r="H5" s="201">
        <v>0</v>
      </c>
      <c r="I5" s="201">
        <v>0</v>
      </c>
      <c r="J5" s="201">
        <v>13.35</v>
      </c>
      <c r="K5" s="201">
        <v>16.7</v>
      </c>
      <c r="L5" s="201">
        <v>0.59</v>
      </c>
      <c r="M5" s="201">
        <v>2.16</v>
      </c>
      <c r="N5" s="201">
        <v>1.79</v>
      </c>
      <c r="O5" s="201">
        <v>2.5</v>
      </c>
      <c r="P5" s="201">
        <v>1.06</v>
      </c>
      <c r="Q5" s="201">
        <v>0.33</v>
      </c>
      <c r="R5" s="201">
        <v>0.33</v>
      </c>
      <c r="S5" s="201">
        <v>0.4</v>
      </c>
      <c r="T5" s="201">
        <v>0.05</v>
      </c>
      <c r="U5" s="201">
        <v>2.0099999999999998</v>
      </c>
      <c r="V5" s="201">
        <v>0.3</v>
      </c>
      <c r="W5" s="201">
        <v>0.66</v>
      </c>
      <c r="X5" s="201">
        <v>2.25</v>
      </c>
      <c r="Y5" s="201">
        <v>0</v>
      </c>
      <c r="Z5" s="201">
        <v>4</v>
      </c>
      <c r="AA5" s="201">
        <v>1.29</v>
      </c>
      <c r="AB5" s="201">
        <v>0</v>
      </c>
      <c r="AC5" s="201">
        <v>14.31</v>
      </c>
      <c r="AD5" s="201">
        <v>8.31</v>
      </c>
      <c r="AE5" s="201">
        <v>0</v>
      </c>
      <c r="AF5" s="201">
        <v>0</v>
      </c>
      <c r="AG5" s="201">
        <v>34.89</v>
      </c>
      <c r="AH5" s="201">
        <v>0</v>
      </c>
      <c r="AI5" s="201">
        <v>5.66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0.18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-50.11</v>
      </c>
      <c r="E6" s="201">
        <v>0</v>
      </c>
      <c r="F6" s="201">
        <v>0</v>
      </c>
      <c r="G6" s="201">
        <v>-37.25</v>
      </c>
      <c r="H6" s="201">
        <v>0</v>
      </c>
      <c r="I6" s="201">
        <v>0</v>
      </c>
      <c r="J6" s="201">
        <v>13.35</v>
      </c>
      <c r="K6" s="201">
        <v>16.7</v>
      </c>
      <c r="L6" s="201">
        <v>0.59</v>
      </c>
      <c r="M6" s="201">
        <v>2.16</v>
      </c>
      <c r="N6" s="201">
        <v>1.79</v>
      </c>
      <c r="O6" s="201">
        <v>2.5</v>
      </c>
      <c r="P6" s="201">
        <v>1.06</v>
      </c>
      <c r="Q6" s="201">
        <v>0.33</v>
      </c>
      <c r="R6" s="201">
        <v>0.33</v>
      </c>
      <c r="S6" s="201">
        <v>0.4</v>
      </c>
      <c r="T6" s="201">
        <v>0.05</v>
      </c>
      <c r="U6" s="201">
        <v>2.0099999999999998</v>
      </c>
      <c r="V6" s="201">
        <v>0.3</v>
      </c>
      <c r="W6" s="201">
        <v>0.66</v>
      </c>
      <c r="X6" s="201">
        <v>2.25</v>
      </c>
      <c r="Y6" s="201">
        <v>0</v>
      </c>
      <c r="Z6" s="201">
        <v>4</v>
      </c>
      <c r="AA6" s="201">
        <v>1.29</v>
      </c>
      <c r="AB6" s="201">
        <v>0</v>
      </c>
      <c r="AC6" s="201">
        <v>14.31</v>
      </c>
      <c r="AD6" s="201">
        <v>8.31</v>
      </c>
      <c r="AE6" s="201">
        <v>0</v>
      </c>
      <c r="AF6" s="201">
        <v>0</v>
      </c>
      <c r="AG6" s="201">
        <v>34.89</v>
      </c>
      <c r="AH6" s="201">
        <v>0</v>
      </c>
      <c r="AI6" s="201">
        <v>5.66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0.18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-8.93</v>
      </c>
      <c r="E7" s="201">
        <v>0</v>
      </c>
      <c r="F7" s="201">
        <v>0</v>
      </c>
      <c r="G7" s="201">
        <v>5.81</v>
      </c>
      <c r="H7" s="201">
        <v>0</v>
      </c>
      <c r="I7" s="201">
        <v>0</v>
      </c>
      <c r="J7" s="201">
        <v>17.64</v>
      </c>
      <c r="K7" s="201">
        <v>16.7</v>
      </c>
      <c r="L7" s="201">
        <v>0.59</v>
      </c>
      <c r="M7" s="201">
        <v>2.16</v>
      </c>
      <c r="N7" s="201">
        <v>1.79</v>
      </c>
      <c r="O7" s="201">
        <v>2.5</v>
      </c>
      <c r="P7" s="201">
        <v>1.06</v>
      </c>
      <c r="Q7" s="201">
        <v>0.33</v>
      </c>
      <c r="R7" s="201">
        <v>0.33</v>
      </c>
      <c r="S7" s="201">
        <v>0.4</v>
      </c>
      <c r="T7" s="201">
        <v>0.05</v>
      </c>
      <c r="U7" s="201">
        <v>2.0099999999999998</v>
      </c>
      <c r="V7" s="201">
        <v>0.3</v>
      </c>
      <c r="W7" s="201">
        <v>0.66</v>
      </c>
      <c r="X7" s="201">
        <v>2.25</v>
      </c>
      <c r="Y7" s="201">
        <v>0</v>
      </c>
      <c r="Z7" s="201">
        <v>4</v>
      </c>
      <c r="AA7" s="201">
        <v>1.29</v>
      </c>
      <c r="AB7" s="201">
        <v>0</v>
      </c>
      <c r="AC7" s="201">
        <v>14.31</v>
      </c>
      <c r="AD7" s="201">
        <v>8.31</v>
      </c>
      <c r="AE7" s="201">
        <v>0</v>
      </c>
      <c r="AF7" s="201">
        <v>0</v>
      </c>
      <c r="AG7" s="201">
        <v>34.89</v>
      </c>
      <c r="AH7" s="201">
        <v>0</v>
      </c>
      <c r="AI7" s="201">
        <v>5.66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0.18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9.35</v>
      </c>
      <c r="E8" s="201">
        <v>0</v>
      </c>
      <c r="F8" s="201">
        <v>0</v>
      </c>
      <c r="G8" s="201">
        <v>26.14</v>
      </c>
      <c r="H8" s="201">
        <v>0</v>
      </c>
      <c r="I8" s="201">
        <v>0</v>
      </c>
      <c r="J8" s="201">
        <v>36.99</v>
      </c>
      <c r="K8" s="201">
        <v>16.7</v>
      </c>
      <c r="L8" s="201">
        <v>0.59</v>
      </c>
      <c r="M8" s="201">
        <v>2.16</v>
      </c>
      <c r="N8" s="201">
        <v>1.79</v>
      </c>
      <c r="O8" s="201">
        <v>2.5</v>
      </c>
      <c r="P8" s="201">
        <v>1.06</v>
      </c>
      <c r="Q8" s="201">
        <v>0.33</v>
      </c>
      <c r="R8" s="201">
        <v>0.33</v>
      </c>
      <c r="S8" s="201">
        <v>0.4</v>
      </c>
      <c r="T8" s="201">
        <v>0.05</v>
      </c>
      <c r="U8" s="201">
        <v>2.0099999999999998</v>
      </c>
      <c r="V8" s="201">
        <v>0.3</v>
      </c>
      <c r="W8" s="201">
        <v>0.66</v>
      </c>
      <c r="X8" s="201">
        <v>2.25</v>
      </c>
      <c r="Y8" s="201">
        <v>0</v>
      </c>
      <c r="Z8" s="201">
        <v>4</v>
      </c>
      <c r="AA8" s="201">
        <v>1.29</v>
      </c>
      <c r="AB8" s="201">
        <v>0</v>
      </c>
      <c r="AC8" s="201">
        <v>13.81</v>
      </c>
      <c r="AD8" s="201">
        <v>8.31</v>
      </c>
      <c r="AE8" s="201">
        <v>0</v>
      </c>
      <c r="AF8" s="201">
        <v>0</v>
      </c>
      <c r="AG8" s="201">
        <v>34.89</v>
      </c>
      <c r="AH8" s="201">
        <v>0</v>
      </c>
      <c r="AI8" s="201">
        <v>5.66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0.18</v>
      </c>
      <c r="AW8" s="201">
        <v>0</v>
      </c>
      <c r="AX8" s="201">
        <v>0.05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21.4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16.7</v>
      </c>
      <c r="L9" s="201">
        <v>0.59</v>
      </c>
      <c r="M9" s="201">
        <v>2.16</v>
      </c>
      <c r="N9" s="201">
        <v>1.79</v>
      </c>
      <c r="O9" s="201">
        <v>2.5</v>
      </c>
      <c r="P9" s="201">
        <v>1.06</v>
      </c>
      <c r="Q9" s="201">
        <v>0.33</v>
      </c>
      <c r="R9" s="201">
        <v>0.33</v>
      </c>
      <c r="S9" s="201">
        <v>0.4</v>
      </c>
      <c r="T9" s="201">
        <v>0.05</v>
      </c>
      <c r="U9" s="201">
        <v>2.0099999999999998</v>
      </c>
      <c r="V9" s="201">
        <v>0.3</v>
      </c>
      <c r="W9" s="201">
        <v>0.66</v>
      </c>
      <c r="X9" s="201">
        <v>2.25</v>
      </c>
      <c r="Y9" s="201">
        <v>0</v>
      </c>
      <c r="Z9" s="201">
        <v>4</v>
      </c>
      <c r="AA9" s="201">
        <v>1.29</v>
      </c>
      <c r="AB9" s="201">
        <v>0</v>
      </c>
      <c r="AC9" s="201">
        <v>13.81</v>
      </c>
      <c r="AD9" s="201">
        <v>8.31</v>
      </c>
      <c r="AE9" s="201">
        <v>0</v>
      </c>
      <c r="AF9" s="201">
        <v>0</v>
      </c>
      <c r="AG9" s="201">
        <v>34.31</v>
      </c>
      <c r="AH9" s="201">
        <v>0</v>
      </c>
      <c r="AI9" s="201">
        <v>5.66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0.18</v>
      </c>
      <c r="AW9" s="201">
        <v>0</v>
      </c>
      <c r="AX9" s="201">
        <v>0.05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16.7</v>
      </c>
      <c r="L10" s="201">
        <v>0.59</v>
      </c>
      <c r="M10" s="201">
        <v>2.16</v>
      </c>
      <c r="N10" s="201">
        <v>1.79</v>
      </c>
      <c r="O10" s="201">
        <v>2.5</v>
      </c>
      <c r="P10" s="201">
        <v>1.06</v>
      </c>
      <c r="Q10" s="201">
        <v>0.33</v>
      </c>
      <c r="R10" s="201">
        <v>0.33</v>
      </c>
      <c r="S10" s="201">
        <v>0.4</v>
      </c>
      <c r="T10" s="201">
        <v>0.05</v>
      </c>
      <c r="U10" s="201">
        <v>2.0099999999999998</v>
      </c>
      <c r="V10" s="201">
        <v>0.3</v>
      </c>
      <c r="W10" s="201">
        <v>0.66</v>
      </c>
      <c r="X10" s="201">
        <v>2.25</v>
      </c>
      <c r="Y10" s="201">
        <v>0</v>
      </c>
      <c r="Z10" s="201">
        <v>4</v>
      </c>
      <c r="AA10" s="201">
        <v>1.29</v>
      </c>
      <c r="AB10" s="201">
        <v>0</v>
      </c>
      <c r="AC10" s="201">
        <v>13.81</v>
      </c>
      <c r="AD10" s="201">
        <v>8.31</v>
      </c>
      <c r="AE10" s="201">
        <v>0</v>
      </c>
      <c r="AF10" s="201">
        <v>0</v>
      </c>
      <c r="AG10" s="201">
        <v>34.31</v>
      </c>
      <c r="AH10" s="201">
        <v>0</v>
      </c>
      <c r="AI10" s="201">
        <v>5.66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0.18</v>
      </c>
      <c r="AW10" s="201">
        <v>0</v>
      </c>
      <c r="AX10" s="201">
        <v>0.05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1.25</v>
      </c>
      <c r="L11" s="201">
        <v>0.57999999999999996</v>
      </c>
      <c r="M11" s="201">
        <v>2.16</v>
      </c>
      <c r="N11" s="201">
        <v>1.79</v>
      </c>
      <c r="O11" s="201">
        <v>2.5</v>
      </c>
      <c r="P11" s="201">
        <v>1.06</v>
      </c>
      <c r="Q11" s="201">
        <v>0.33</v>
      </c>
      <c r="R11" s="201">
        <v>0.33</v>
      </c>
      <c r="S11" s="201">
        <v>0.4</v>
      </c>
      <c r="T11" s="201">
        <v>0.05</v>
      </c>
      <c r="U11" s="201">
        <v>2.0099999999999998</v>
      </c>
      <c r="V11" s="201">
        <v>0.3</v>
      </c>
      <c r="W11" s="201">
        <v>0.66</v>
      </c>
      <c r="X11" s="201">
        <v>2.25</v>
      </c>
      <c r="Y11" s="201">
        <v>0</v>
      </c>
      <c r="Z11" s="201">
        <v>4</v>
      </c>
      <c r="AA11" s="201">
        <v>1.29</v>
      </c>
      <c r="AB11" s="201">
        <v>0</v>
      </c>
      <c r="AC11" s="201">
        <v>13.81</v>
      </c>
      <c r="AD11" s="201">
        <v>8.31</v>
      </c>
      <c r="AE11" s="201">
        <v>0</v>
      </c>
      <c r="AF11" s="201">
        <v>0</v>
      </c>
      <c r="AG11" s="201">
        <v>34.31</v>
      </c>
      <c r="AH11" s="201">
        <v>0</v>
      </c>
      <c r="AI11" s="201">
        <v>5.66</v>
      </c>
      <c r="AJ11" s="201">
        <v>0</v>
      </c>
      <c r="AK11" s="201">
        <v>-34</v>
      </c>
      <c r="AL11" s="201">
        <v>0</v>
      </c>
      <c r="AM11" s="201">
        <v>0</v>
      </c>
      <c r="AN11" s="201">
        <v>0</v>
      </c>
      <c r="AO11" s="201">
        <v>48.83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0.05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16.7</v>
      </c>
      <c r="L12" s="201">
        <v>0.57999999999999996</v>
      </c>
      <c r="M12" s="201">
        <v>2.16</v>
      </c>
      <c r="N12" s="201">
        <v>1.79</v>
      </c>
      <c r="O12" s="201">
        <v>2.5</v>
      </c>
      <c r="P12" s="201">
        <v>1.06</v>
      </c>
      <c r="Q12" s="201">
        <v>0.33</v>
      </c>
      <c r="R12" s="201">
        <v>0.33</v>
      </c>
      <c r="S12" s="201">
        <v>0.4</v>
      </c>
      <c r="T12" s="201">
        <v>0.05</v>
      </c>
      <c r="U12" s="201">
        <v>2.0099999999999998</v>
      </c>
      <c r="V12" s="201">
        <v>0.3</v>
      </c>
      <c r="W12" s="201">
        <v>0.66</v>
      </c>
      <c r="X12" s="201">
        <v>2.25</v>
      </c>
      <c r="Y12" s="201">
        <v>0</v>
      </c>
      <c r="Z12" s="201">
        <v>4</v>
      </c>
      <c r="AA12" s="201">
        <v>1.29</v>
      </c>
      <c r="AB12" s="201">
        <v>0</v>
      </c>
      <c r="AC12" s="201">
        <v>14.31</v>
      </c>
      <c r="AD12" s="201">
        <v>8.31</v>
      </c>
      <c r="AE12" s="201">
        <v>0</v>
      </c>
      <c r="AF12" s="201">
        <v>0</v>
      </c>
      <c r="AG12" s="201">
        <v>34.31</v>
      </c>
      <c r="AH12" s="201">
        <v>0</v>
      </c>
      <c r="AI12" s="201">
        <v>5.66</v>
      </c>
      <c r="AJ12" s="201">
        <v>0</v>
      </c>
      <c r="AK12" s="201">
        <v>-34</v>
      </c>
      <c r="AL12" s="201">
        <v>0</v>
      </c>
      <c r="AM12" s="201">
        <v>0</v>
      </c>
      <c r="AN12" s="201">
        <v>0</v>
      </c>
      <c r="AO12" s="201">
        <v>118.83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0.05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32.44</v>
      </c>
      <c r="L13" s="201">
        <v>1.0900000000000001</v>
      </c>
      <c r="M13" s="201">
        <v>2.16</v>
      </c>
      <c r="N13" s="201">
        <v>1.79</v>
      </c>
      <c r="O13" s="201">
        <v>2.5</v>
      </c>
      <c r="P13" s="201">
        <v>1.06</v>
      </c>
      <c r="Q13" s="201">
        <v>0.33</v>
      </c>
      <c r="R13" s="201">
        <v>0.33</v>
      </c>
      <c r="S13" s="201">
        <v>0.4</v>
      </c>
      <c r="T13" s="201">
        <v>0.05</v>
      </c>
      <c r="U13" s="201">
        <v>2.0099999999999998</v>
      </c>
      <c r="V13" s="201">
        <v>0.3</v>
      </c>
      <c r="W13" s="201">
        <v>0.66</v>
      </c>
      <c r="X13" s="201">
        <v>2.25</v>
      </c>
      <c r="Y13" s="201">
        <v>0</v>
      </c>
      <c r="Z13" s="201">
        <v>4</v>
      </c>
      <c r="AA13" s="201">
        <v>1.29</v>
      </c>
      <c r="AB13" s="201">
        <v>0</v>
      </c>
      <c r="AC13" s="201">
        <v>14.31</v>
      </c>
      <c r="AD13" s="201">
        <v>8.31</v>
      </c>
      <c r="AE13" s="201">
        <v>0</v>
      </c>
      <c r="AF13" s="201">
        <v>0</v>
      </c>
      <c r="AG13" s="201">
        <v>34.31</v>
      </c>
      <c r="AH13" s="201">
        <v>0</v>
      </c>
      <c r="AI13" s="201">
        <v>5.66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148.83000000000001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0.05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60.49</v>
      </c>
      <c r="L14" s="201">
        <v>0</v>
      </c>
      <c r="M14" s="201">
        <v>2.16</v>
      </c>
      <c r="N14" s="201">
        <v>1.79</v>
      </c>
      <c r="O14" s="201">
        <v>2.5</v>
      </c>
      <c r="P14" s="201">
        <v>1.06</v>
      </c>
      <c r="Q14" s="201">
        <v>0.33</v>
      </c>
      <c r="R14" s="201">
        <v>0.33</v>
      </c>
      <c r="S14" s="201">
        <v>0.4</v>
      </c>
      <c r="T14" s="201">
        <v>0.05</v>
      </c>
      <c r="U14" s="201">
        <v>2.0099999999999998</v>
      </c>
      <c r="V14" s="201">
        <v>0.3</v>
      </c>
      <c r="W14" s="201">
        <v>0.66</v>
      </c>
      <c r="X14" s="201">
        <v>2.25</v>
      </c>
      <c r="Y14" s="201">
        <v>0</v>
      </c>
      <c r="Z14" s="201">
        <v>4</v>
      </c>
      <c r="AA14" s="201">
        <v>1.29</v>
      </c>
      <c r="AB14" s="201">
        <v>0</v>
      </c>
      <c r="AC14" s="201">
        <v>14.31</v>
      </c>
      <c r="AD14" s="201">
        <v>8.31</v>
      </c>
      <c r="AE14" s="201">
        <v>0</v>
      </c>
      <c r="AF14" s="201">
        <v>0</v>
      </c>
      <c r="AG14" s="201">
        <v>34.31</v>
      </c>
      <c r="AH14" s="201">
        <v>0</v>
      </c>
      <c r="AI14" s="201">
        <v>5.66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148.83000000000001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0.05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22.76</v>
      </c>
      <c r="L15" s="201">
        <v>1.37</v>
      </c>
      <c r="M15" s="201">
        <v>2.16</v>
      </c>
      <c r="N15" s="201">
        <v>1.79</v>
      </c>
      <c r="O15" s="201">
        <v>2.5</v>
      </c>
      <c r="P15" s="201">
        <v>1.06</v>
      </c>
      <c r="Q15" s="201">
        <v>0.33</v>
      </c>
      <c r="R15" s="201">
        <v>0.32</v>
      </c>
      <c r="S15" s="201">
        <v>0.4</v>
      </c>
      <c r="T15" s="201">
        <v>0.05</v>
      </c>
      <c r="U15" s="201">
        <v>1.97</v>
      </c>
      <c r="V15" s="201">
        <v>0.3</v>
      </c>
      <c r="W15" s="201">
        <v>0.66</v>
      </c>
      <c r="X15" s="201">
        <v>2.25</v>
      </c>
      <c r="Y15" s="201">
        <v>0</v>
      </c>
      <c r="Z15" s="201">
        <v>5.29</v>
      </c>
      <c r="AA15" s="201">
        <v>1.58</v>
      </c>
      <c r="AB15" s="201">
        <v>0</v>
      </c>
      <c r="AC15" s="201">
        <v>14.31</v>
      </c>
      <c r="AD15" s="201">
        <v>8.31</v>
      </c>
      <c r="AE15" s="201">
        <v>0</v>
      </c>
      <c r="AF15" s="201">
        <v>0</v>
      </c>
      <c r="AG15" s="201">
        <v>34.31</v>
      </c>
      <c r="AH15" s="201">
        <v>0</v>
      </c>
      <c r="AI15" s="201">
        <v>5.66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148.83000000000001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0.05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55.75</v>
      </c>
      <c r="L16" s="201">
        <v>0.41</v>
      </c>
      <c r="M16" s="201">
        <v>2.16</v>
      </c>
      <c r="N16" s="201">
        <v>1.79</v>
      </c>
      <c r="O16" s="201">
        <v>2.5</v>
      </c>
      <c r="P16" s="201">
        <v>1.06</v>
      </c>
      <c r="Q16" s="201">
        <v>0.33</v>
      </c>
      <c r="R16" s="201">
        <v>0.32</v>
      </c>
      <c r="S16" s="201">
        <v>0.4</v>
      </c>
      <c r="T16" s="201">
        <v>0.05</v>
      </c>
      <c r="U16" s="201">
        <v>1.97</v>
      </c>
      <c r="V16" s="201">
        <v>0.3</v>
      </c>
      <c r="W16" s="201">
        <v>0.66</v>
      </c>
      <c r="X16" s="201">
        <v>2.25</v>
      </c>
      <c r="Y16" s="201">
        <v>0</v>
      </c>
      <c r="Z16" s="201">
        <v>5.29</v>
      </c>
      <c r="AA16" s="201">
        <v>1.58</v>
      </c>
      <c r="AB16" s="201">
        <v>0</v>
      </c>
      <c r="AC16" s="201">
        <v>14.31</v>
      </c>
      <c r="AD16" s="201">
        <v>8.31</v>
      </c>
      <c r="AE16" s="201">
        <v>0</v>
      </c>
      <c r="AF16" s="201">
        <v>0</v>
      </c>
      <c r="AG16" s="201">
        <v>34.31</v>
      </c>
      <c r="AH16" s="201">
        <v>0</v>
      </c>
      <c r="AI16" s="201">
        <v>5.66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148.83000000000001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0.05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85.65</v>
      </c>
      <c r="L17" s="201">
        <v>0</v>
      </c>
      <c r="M17" s="201">
        <v>2.16</v>
      </c>
      <c r="N17" s="201">
        <v>1.79</v>
      </c>
      <c r="O17" s="201">
        <v>2.5</v>
      </c>
      <c r="P17" s="201">
        <v>1.06</v>
      </c>
      <c r="Q17" s="201">
        <v>0.33</v>
      </c>
      <c r="R17" s="201">
        <v>0.32</v>
      </c>
      <c r="S17" s="201">
        <v>0.4</v>
      </c>
      <c r="T17" s="201">
        <v>0.05</v>
      </c>
      <c r="U17" s="201">
        <v>1.97</v>
      </c>
      <c r="V17" s="201">
        <v>0.3</v>
      </c>
      <c r="W17" s="201">
        <v>0.66</v>
      </c>
      <c r="X17" s="201">
        <v>2.25</v>
      </c>
      <c r="Y17" s="201">
        <v>0</v>
      </c>
      <c r="Z17" s="201">
        <v>4</v>
      </c>
      <c r="AA17" s="201">
        <v>1.29</v>
      </c>
      <c r="AB17" s="201">
        <v>0</v>
      </c>
      <c r="AC17" s="201">
        <v>14.31</v>
      </c>
      <c r="AD17" s="201">
        <v>8.31</v>
      </c>
      <c r="AE17" s="201">
        <v>0</v>
      </c>
      <c r="AF17" s="201">
        <v>0</v>
      </c>
      <c r="AG17" s="201">
        <v>34.31</v>
      </c>
      <c r="AH17" s="201">
        <v>0</v>
      </c>
      <c r="AI17" s="201">
        <v>5.66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148.83000000000001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0.05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107.9</v>
      </c>
      <c r="L18" s="201">
        <v>0</v>
      </c>
      <c r="M18" s="201">
        <v>2.16</v>
      </c>
      <c r="N18" s="201">
        <v>1.79</v>
      </c>
      <c r="O18" s="201">
        <v>2.5</v>
      </c>
      <c r="P18" s="201">
        <v>1.06</v>
      </c>
      <c r="Q18" s="201">
        <v>0.33</v>
      </c>
      <c r="R18" s="201">
        <v>0.32</v>
      </c>
      <c r="S18" s="201">
        <v>0.4</v>
      </c>
      <c r="T18" s="201">
        <v>0.05</v>
      </c>
      <c r="U18" s="201">
        <v>1.97</v>
      </c>
      <c r="V18" s="201">
        <v>0.3</v>
      </c>
      <c r="W18" s="201">
        <v>0.66</v>
      </c>
      <c r="X18" s="201">
        <v>2.25</v>
      </c>
      <c r="Y18" s="201">
        <v>0</v>
      </c>
      <c r="Z18" s="201">
        <v>4</v>
      </c>
      <c r="AA18" s="201">
        <v>1.29</v>
      </c>
      <c r="AB18" s="201">
        <v>0</v>
      </c>
      <c r="AC18" s="201">
        <v>14.31</v>
      </c>
      <c r="AD18" s="201">
        <v>8.31</v>
      </c>
      <c r="AE18" s="201">
        <v>0</v>
      </c>
      <c r="AF18" s="201">
        <v>0</v>
      </c>
      <c r="AG18" s="201">
        <v>34.31</v>
      </c>
      <c r="AH18" s="201">
        <v>0</v>
      </c>
      <c r="AI18" s="201">
        <v>5.66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148.83000000000001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0.05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123.37</v>
      </c>
      <c r="L19" s="201">
        <v>0</v>
      </c>
      <c r="M19" s="201">
        <v>2.16</v>
      </c>
      <c r="N19" s="201">
        <v>1.79</v>
      </c>
      <c r="O19" s="201">
        <v>2.5</v>
      </c>
      <c r="P19" s="201">
        <v>1.06</v>
      </c>
      <c r="Q19" s="201">
        <v>0.33</v>
      </c>
      <c r="R19" s="201">
        <v>0.32</v>
      </c>
      <c r="S19" s="201">
        <v>0.4</v>
      </c>
      <c r="T19" s="201">
        <v>0.05</v>
      </c>
      <c r="U19" s="201">
        <v>1.97</v>
      </c>
      <c r="V19" s="201">
        <v>0.3</v>
      </c>
      <c r="W19" s="201">
        <v>0.66</v>
      </c>
      <c r="X19" s="201">
        <v>2.25</v>
      </c>
      <c r="Y19" s="201">
        <v>0</v>
      </c>
      <c r="Z19" s="201">
        <v>4</v>
      </c>
      <c r="AA19" s="201">
        <v>1.29</v>
      </c>
      <c r="AB19" s="201">
        <v>0</v>
      </c>
      <c r="AC19" s="201">
        <v>14.31</v>
      </c>
      <c r="AD19" s="201">
        <v>8.31</v>
      </c>
      <c r="AE19" s="201">
        <v>0</v>
      </c>
      <c r="AF19" s="201">
        <v>0</v>
      </c>
      <c r="AG19" s="201">
        <v>33.72</v>
      </c>
      <c r="AH19" s="201">
        <v>0</v>
      </c>
      <c r="AI19" s="201">
        <v>5.66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148.83000000000001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0.05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142.72</v>
      </c>
      <c r="L20" s="201">
        <v>0</v>
      </c>
      <c r="M20" s="201">
        <v>2.16</v>
      </c>
      <c r="N20" s="201">
        <v>1.79</v>
      </c>
      <c r="O20" s="201">
        <v>2.5</v>
      </c>
      <c r="P20" s="201">
        <v>1.06</v>
      </c>
      <c r="Q20" s="201">
        <v>0.33</v>
      </c>
      <c r="R20" s="201">
        <v>0.32</v>
      </c>
      <c r="S20" s="201">
        <v>0.4</v>
      </c>
      <c r="T20" s="201">
        <v>0.05</v>
      </c>
      <c r="U20" s="201">
        <v>1.97</v>
      </c>
      <c r="V20" s="201">
        <v>0.3</v>
      </c>
      <c r="W20" s="201">
        <v>0.66</v>
      </c>
      <c r="X20" s="201">
        <v>2.25</v>
      </c>
      <c r="Y20" s="201">
        <v>0</v>
      </c>
      <c r="Z20" s="201">
        <v>4</v>
      </c>
      <c r="AA20" s="201">
        <v>1.29</v>
      </c>
      <c r="AB20" s="201">
        <v>0</v>
      </c>
      <c r="AC20" s="201">
        <v>14.31</v>
      </c>
      <c r="AD20" s="201">
        <v>8.31</v>
      </c>
      <c r="AE20" s="201">
        <v>0</v>
      </c>
      <c r="AF20" s="201">
        <v>0</v>
      </c>
      <c r="AG20" s="201">
        <v>33.72</v>
      </c>
      <c r="AH20" s="201">
        <v>0</v>
      </c>
      <c r="AI20" s="201">
        <v>5.66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148.83000000000001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0.05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159.16999999999999</v>
      </c>
      <c r="L21" s="201">
        <v>0</v>
      </c>
      <c r="M21" s="201">
        <v>2.16</v>
      </c>
      <c r="N21" s="201">
        <v>1.79</v>
      </c>
      <c r="O21" s="201">
        <v>2.5</v>
      </c>
      <c r="P21" s="201">
        <v>1.06</v>
      </c>
      <c r="Q21" s="201">
        <v>0.33</v>
      </c>
      <c r="R21" s="201">
        <v>0.32</v>
      </c>
      <c r="S21" s="201">
        <v>0.4</v>
      </c>
      <c r="T21" s="201">
        <v>0.05</v>
      </c>
      <c r="U21" s="201">
        <v>1.97</v>
      </c>
      <c r="V21" s="201">
        <v>0.3</v>
      </c>
      <c r="W21" s="201">
        <v>0.66</v>
      </c>
      <c r="X21" s="201">
        <v>2.25</v>
      </c>
      <c r="Y21" s="201">
        <v>0</v>
      </c>
      <c r="Z21" s="201">
        <v>4</v>
      </c>
      <c r="AA21" s="201">
        <v>1.29</v>
      </c>
      <c r="AB21" s="201">
        <v>0</v>
      </c>
      <c r="AC21" s="201">
        <v>14.31</v>
      </c>
      <c r="AD21" s="201">
        <v>8.31</v>
      </c>
      <c r="AE21" s="201">
        <v>0</v>
      </c>
      <c r="AF21" s="201">
        <v>0</v>
      </c>
      <c r="AG21" s="201">
        <v>33.72</v>
      </c>
      <c r="AH21" s="201">
        <v>0</v>
      </c>
      <c r="AI21" s="201">
        <v>5.66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148.83000000000001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0.05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184.32</v>
      </c>
      <c r="L22" s="201">
        <v>0</v>
      </c>
      <c r="M22" s="201">
        <v>2.16</v>
      </c>
      <c r="N22" s="201">
        <v>1.79</v>
      </c>
      <c r="O22" s="201">
        <v>2.5</v>
      </c>
      <c r="P22" s="201">
        <v>1.06</v>
      </c>
      <c r="Q22" s="201">
        <v>0.33</v>
      </c>
      <c r="R22" s="201">
        <v>0.32</v>
      </c>
      <c r="S22" s="201">
        <v>0.4</v>
      </c>
      <c r="T22" s="201">
        <v>0.05</v>
      </c>
      <c r="U22" s="201">
        <v>1.97</v>
      </c>
      <c r="V22" s="201">
        <v>0.3</v>
      </c>
      <c r="W22" s="201">
        <v>0.66</v>
      </c>
      <c r="X22" s="201">
        <v>2.25</v>
      </c>
      <c r="Y22" s="201">
        <v>0</v>
      </c>
      <c r="Z22" s="201">
        <v>4</v>
      </c>
      <c r="AA22" s="201">
        <v>1.29</v>
      </c>
      <c r="AB22" s="201">
        <v>0</v>
      </c>
      <c r="AC22" s="201">
        <v>14.31</v>
      </c>
      <c r="AD22" s="201">
        <v>8.31</v>
      </c>
      <c r="AE22" s="201">
        <v>0</v>
      </c>
      <c r="AF22" s="201">
        <v>0</v>
      </c>
      <c r="AG22" s="201">
        <v>33.72</v>
      </c>
      <c r="AH22" s="201">
        <v>0</v>
      </c>
      <c r="AI22" s="201">
        <v>5.66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148.83000000000001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0.05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205.6</v>
      </c>
      <c r="L23" s="201">
        <v>0.03</v>
      </c>
      <c r="M23" s="201">
        <v>2.16</v>
      </c>
      <c r="N23" s="201">
        <v>1.79</v>
      </c>
      <c r="O23" s="201">
        <v>2.5</v>
      </c>
      <c r="P23" s="201">
        <v>1.06</v>
      </c>
      <c r="Q23" s="201">
        <v>0.33</v>
      </c>
      <c r="R23" s="201">
        <v>0.32</v>
      </c>
      <c r="S23" s="201">
        <v>0.4</v>
      </c>
      <c r="T23" s="201">
        <v>0.05</v>
      </c>
      <c r="U23" s="201">
        <v>1.97</v>
      </c>
      <c r="V23" s="201">
        <v>0</v>
      </c>
      <c r="W23" s="201">
        <v>0.66</v>
      </c>
      <c r="X23" s="201">
        <v>2.25</v>
      </c>
      <c r="Y23" s="201">
        <v>0</v>
      </c>
      <c r="Z23" s="201">
        <v>4</v>
      </c>
      <c r="AA23" s="201">
        <v>1.29</v>
      </c>
      <c r="AB23" s="201">
        <v>0</v>
      </c>
      <c r="AC23" s="201">
        <v>14.31</v>
      </c>
      <c r="AD23" s="201">
        <v>8.31</v>
      </c>
      <c r="AE23" s="201">
        <v>0</v>
      </c>
      <c r="AF23" s="201">
        <v>0</v>
      </c>
      <c r="AG23" s="201">
        <v>32.549999999999997</v>
      </c>
      <c r="AH23" s="201">
        <v>0</v>
      </c>
      <c r="AI23" s="201">
        <v>5.66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148.83000000000001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7.0000000000000007E-2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239.47</v>
      </c>
      <c r="L24" s="201">
        <v>2.66</v>
      </c>
      <c r="M24" s="201">
        <v>2.16</v>
      </c>
      <c r="N24" s="201">
        <v>1.79</v>
      </c>
      <c r="O24" s="201">
        <v>2.5</v>
      </c>
      <c r="P24" s="201">
        <v>1.06</v>
      </c>
      <c r="Q24" s="201">
        <v>1.1200000000000001</v>
      </c>
      <c r="R24" s="201">
        <v>0.36</v>
      </c>
      <c r="S24" s="201">
        <v>0.4</v>
      </c>
      <c r="T24" s="201">
        <v>0.05</v>
      </c>
      <c r="U24" s="201">
        <v>1.97</v>
      </c>
      <c r="V24" s="201">
        <v>0.2</v>
      </c>
      <c r="W24" s="201">
        <v>0.66</v>
      </c>
      <c r="X24" s="201">
        <v>2.25</v>
      </c>
      <c r="Y24" s="201">
        <v>0</v>
      </c>
      <c r="Z24" s="201">
        <v>4</v>
      </c>
      <c r="AA24" s="201">
        <v>1.29</v>
      </c>
      <c r="AB24" s="201">
        <v>0</v>
      </c>
      <c r="AC24" s="201">
        <v>14.31</v>
      </c>
      <c r="AD24" s="201">
        <v>8.31</v>
      </c>
      <c r="AE24" s="201">
        <v>0</v>
      </c>
      <c r="AF24" s="201">
        <v>0</v>
      </c>
      <c r="AG24" s="201">
        <v>32.549999999999997</v>
      </c>
      <c r="AH24" s="201">
        <v>0</v>
      </c>
      <c r="AI24" s="201">
        <v>5.66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148.83000000000001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7.0000000000000007E-2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239.47</v>
      </c>
      <c r="L25" s="201">
        <v>8.76</v>
      </c>
      <c r="M25" s="201">
        <v>2.16</v>
      </c>
      <c r="N25" s="201">
        <v>1.79</v>
      </c>
      <c r="O25" s="201">
        <v>2.5</v>
      </c>
      <c r="P25" s="201">
        <v>1.06</v>
      </c>
      <c r="Q25" s="201">
        <v>0.33</v>
      </c>
      <c r="R25" s="201">
        <v>0.32</v>
      </c>
      <c r="S25" s="201">
        <v>0.4</v>
      </c>
      <c r="T25" s="201">
        <v>0.05</v>
      </c>
      <c r="U25" s="201">
        <v>1.97</v>
      </c>
      <c r="V25" s="201">
        <v>0.2</v>
      </c>
      <c r="W25" s="201">
        <v>0.66</v>
      </c>
      <c r="X25" s="201">
        <v>2.25</v>
      </c>
      <c r="Y25" s="201">
        <v>0</v>
      </c>
      <c r="Z25" s="201">
        <v>4</v>
      </c>
      <c r="AA25" s="201">
        <v>1.29</v>
      </c>
      <c r="AB25" s="201">
        <v>0</v>
      </c>
      <c r="AC25" s="201">
        <v>14.31</v>
      </c>
      <c r="AD25" s="201">
        <v>8.31</v>
      </c>
      <c r="AE25" s="201">
        <v>0</v>
      </c>
      <c r="AF25" s="201">
        <v>0</v>
      </c>
      <c r="AG25" s="201">
        <v>32.549999999999997</v>
      </c>
      <c r="AH25" s="201">
        <v>0</v>
      </c>
      <c r="AI25" s="201">
        <v>5.66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148.83000000000001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7.0000000000000007E-2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239.47</v>
      </c>
      <c r="L26" s="201">
        <v>8.76</v>
      </c>
      <c r="M26" s="201">
        <v>2.16</v>
      </c>
      <c r="N26" s="201">
        <v>1.79</v>
      </c>
      <c r="O26" s="201">
        <v>2.5</v>
      </c>
      <c r="P26" s="201">
        <v>1.06</v>
      </c>
      <c r="Q26" s="201">
        <v>4.6500000000000004</v>
      </c>
      <c r="R26" s="201">
        <v>0.32</v>
      </c>
      <c r="S26" s="201">
        <v>5.7</v>
      </c>
      <c r="T26" s="201">
        <v>0.05</v>
      </c>
      <c r="U26" s="201">
        <v>1.97</v>
      </c>
      <c r="V26" s="201">
        <v>0.2</v>
      </c>
      <c r="W26" s="201">
        <v>0.66</v>
      </c>
      <c r="X26" s="201">
        <v>2.25</v>
      </c>
      <c r="Y26" s="201">
        <v>0</v>
      </c>
      <c r="Z26" s="201">
        <v>4</v>
      </c>
      <c r="AA26" s="201">
        <v>1.29</v>
      </c>
      <c r="AB26" s="201">
        <v>0</v>
      </c>
      <c r="AC26" s="201">
        <v>14.31</v>
      </c>
      <c r="AD26" s="201">
        <v>8.31</v>
      </c>
      <c r="AE26" s="201">
        <v>0</v>
      </c>
      <c r="AF26" s="201">
        <v>0</v>
      </c>
      <c r="AG26" s="201">
        <v>32.549999999999997</v>
      </c>
      <c r="AH26" s="201">
        <v>0</v>
      </c>
      <c r="AI26" s="201">
        <v>5.66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148.83000000000001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0.03</v>
      </c>
      <c r="AX26" s="201">
        <v>7.0000000000000007E-2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239.47</v>
      </c>
      <c r="L27" s="201">
        <v>8.42</v>
      </c>
      <c r="M27" s="201">
        <v>2.16</v>
      </c>
      <c r="N27" s="201">
        <v>1.79</v>
      </c>
      <c r="O27" s="201">
        <v>2.5</v>
      </c>
      <c r="P27" s="201">
        <v>1.06</v>
      </c>
      <c r="Q27" s="201">
        <v>4.6500000000000004</v>
      </c>
      <c r="R27" s="201">
        <v>0.32</v>
      </c>
      <c r="S27" s="201">
        <v>5.7</v>
      </c>
      <c r="T27" s="201">
        <v>0.05</v>
      </c>
      <c r="U27" s="201">
        <v>1.97</v>
      </c>
      <c r="V27" s="201">
        <v>0.2</v>
      </c>
      <c r="W27" s="201">
        <v>0.66</v>
      </c>
      <c r="X27" s="201">
        <v>2.25</v>
      </c>
      <c r="Y27" s="201">
        <v>0</v>
      </c>
      <c r="Z27" s="201">
        <v>4</v>
      </c>
      <c r="AA27" s="201">
        <v>1.29</v>
      </c>
      <c r="AB27" s="201">
        <v>0</v>
      </c>
      <c r="AC27" s="201">
        <v>14.31</v>
      </c>
      <c r="AD27" s="201">
        <v>8.31</v>
      </c>
      <c r="AE27" s="201">
        <v>0</v>
      </c>
      <c r="AF27" s="201">
        <v>0</v>
      </c>
      <c r="AG27" s="201">
        <v>32.549999999999997</v>
      </c>
      <c r="AH27" s="201">
        <v>0</v>
      </c>
      <c r="AI27" s="201">
        <v>5.66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148.83000000000001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7.0000000000000007E-2</v>
      </c>
      <c r="AX27" s="201">
        <v>7.0000000000000007E-2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239.47</v>
      </c>
      <c r="L28" s="201">
        <v>7.97</v>
      </c>
      <c r="M28" s="201">
        <v>2.16</v>
      </c>
      <c r="N28" s="201">
        <v>1.79</v>
      </c>
      <c r="O28" s="201">
        <v>2.5</v>
      </c>
      <c r="P28" s="201">
        <v>1.06</v>
      </c>
      <c r="Q28" s="201">
        <v>4.6500000000000004</v>
      </c>
      <c r="R28" s="201">
        <v>4.6399999999999997</v>
      </c>
      <c r="S28" s="201">
        <v>5.7</v>
      </c>
      <c r="T28" s="201">
        <v>0.69</v>
      </c>
      <c r="U28" s="201">
        <v>1.97</v>
      </c>
      <c r="V28" s="201">
        <v>0.2</v>
      </c>
      <c r="W28" s="201">
        <v>0.66</v>
      </c>
      <c r="X28" s="201">
        <v>2.25</v>
      </c>
      <c r="Y28" s="201">
        <v>0</v>
      </c>
      <c r="Z28" s="201">
        <v>4</v>
      </c>
      <c r="AA28" s="201">
        <v>25.11</v>
      </c>
      <c r="AB28" s="201">
        <v>0</v>
      </c>
      <c r="AC28" s="201">
        <v>14.31</v>
      </c>
      <c r="AD28" s="201">
        <v>8.31</v>
      </c>
      <c r="AE28" s="201">
        <v>0</v>
      </c>
      <c r="AF28" s="201">
        <v>0</v>
      </c>
      <c r="AG28" s="201">
        <v>32.549999999999997</v>
      </c>
      <c r="AH28" s="201">
        <v>0</v>
      </c>
      <c r="AI28" s="201">
        <v>5.66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148.83000000000001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0.11</v>
      </c>
      <c r="AX28" s="201">
        <v>7.0000000000000007E-2</v>
      </c>
      <c r="AY28" s="201">
        <v>0.16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239.46</v>
      </c>
      <c r="L29" s="201">
        <v>5.47</v>
      </c>
      <c r="M29" s="201">
        <v>2.16</v>
      </c>
      <c r="N29" s="201">
        <v>1.79</v>
      </c>
      <c r="O29" s="201">
        <v>2.5</v>
      </c>
      <c r="P29" s="201">
        <v>1.06</v>
      </c>
      <c r="Q29" s="201">
        <v>4.6500000000000004</v>
      </c>
      <c r="R29" s="201">
        <v>3.05</v>
      </c>
      <c r="S29" s="201">
        <v>5.7</v>
      </c>
      <c r="T29" s="201">
        <v>0.69</v>
      </c>
      <c r="U29" s="201">
        <v>1.97</v>
      </c>
      <c r="V29" s="201">
        <v>0.46</v>
      </c>
      <c r="W29" s="201">
        <v>0.66</v>
      </c>
      <c r="X29" s="201">
        <v>2.25</v>
      </c>
      <c r="Y29" s="201">
        <v>0</v>
      </c>
      <c r="Z29" s="201">
        <v>64.599999999999994</v>
      </c>
      <c r="AA29" s="201">
        <v>25.11</v>
      </c>
      <c r="AB29" s="201">
        <v>0</v>
      </c>
      <c r="AC29" s="201">
        <v>14.31</v>
      </c>
      <c r="AD29" s="201">
        <v>8.31</v>
      </c>
      <c r="AE29" s="201">
        <v>0</v>
      </c>
      <c r="AF29" s="201">
        <v>0</v>
      </c>
      <c r="AG29" s="201">
        <v>32.549999999999997</v>
      </c>
      <c r="AH29" s="201">
        <v>0</v>
      </c>
      <c r="AI29" s="201">
        <v>5.66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148.83000000000001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4.07</v>
      </c>
      <c r="AV29" s="201">
        <v>0.18</v>
      </c>
      <c r="AW29" s="201">
        <v>0.11</v>
      </c>
      <c r="AX29" s="201">
        <v>7.0000000000000007E-2</v>
      </c>
      <c r="AY29" s="201">
        <v>0.16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239.46</v>
      </c>
      <c r="L30" s="201">
        <v>5.01</v>
      </c>
      <c r="M30" s="201">
        <v>2.16</v>
      </c>
      <c r="N30" s="201">
        <v>1.79</v>
      </c>
      <c r="O30" s="201">
        <v>2.5</v>
      </c>
      <c r="P30" s="201">
        <v>1.06</v>
      </c>
      <c r="Q30" s="201">
        <v>4.6500000000000004</v>
      </c>
      <c r="R30" s="201">
        <v>3.05</v>
      </c>
      <c r="S30" s="201">
        <v>5.7</v>
      </c>
      <c r="T30" s="201">
        <v>0.69</v>
      </c>
      <c r="U30" s="201">
        <v>1.97</v>
      </c>
      <c r="V30" s="201">
        <v>0.46</v>
      </c>
      <c r="W30" s="201">
        <v>9.74</v>
      </c>
      <c r="X30" s="201">
        <v>30.3</v>
      </c>
      <c r="Y30" s="201">
        <v>0</v>
      </c>
      <c r="Z30" s="201">
        <v>64.599999999999994</v>
      </c>
      <c r="AA30" s="201">
        <v>25.11</v>
      </c>
      <c r="AB30" s="201">
        <v>0</v>
      </c>
      <c r="AC30" s="201">
        <v>14.31</v>
      </c>
      <c r="AD30" s="201">
        <v>8.31</v>
      </c>
      <c r="AE30" s="201">
        <v>0</v>
      </c>
      <c r="AF30" s="201">
        <v>0</v>
      </c>
      <c r="AG30" s="201">
        <v>32.549999999999997</v>
      </c>
      <c r="AH30" s="201">
        <v>0</v>
      </c>
      <c r="AI30" s="201">
        <v>5.66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148.83000000000001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4.07</v>
      </c>
      <c r="AV30" s="201">
        <v>0.18</v>
      </c>
      <c r="AW30" s="201">
        <v>0.11</v>
      </c>
      <c r="AX30" s="201">
        <v>0.03</v>
      </c>
      <c r="AY30" s="201">
        <v>0.16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45.45</v>
      </c>
      <c r="K31" s="201">
        <v>239.46</v>
      </c>
      <c r="L31" s="201">
        <v>8.09</v>
      </c>
      <c r="M31" s="201">
        <v>2.16</v>
      </c>
      <c r="N31" s="201">
        <v>1.79</v>
      </c>
      <c r="O31" s="201">
        <v>2.5</v>
      </c>
      <c r="P31" s="201">
        <v>1.06</v>
      </c>
      <c r="Q31" s="201">
        <v>4.6500000000000004</v>
      </c>
      <c r="R31" s="201">
        <v>3.05</v>
      </c>
      <c r="S31" s="201">
        <v>5.7</v>
      </c>
      <c r="T31" s="201">
        <v>0.69</v>
      </c>
      <c r="U31" s="201">
        <v>1.97</v>
      </c>
      <c r="V31" s="201">
        <v>0.46</v>
      </c>
      <c r="W31" s="201">
        <v>9.74</v>
      </c>
      <c r="X31" s="201">
        <v>30.3</v>
      </c>
      <c r="Y31" s="201">
        <v>0</v>
      </c>
      <c r="Z31" s="201">
        <v>64.599999999999994</v>
      </c>
      <c r="AA31" s="201">
        <v>25.11</v>
      </c>
      <c r="AB31" s="201">
        <v>0</v>
      </c>
      <c r="AC31" s="201">
        <v>14.31</v>
      </c>
      <c r="AD31" s="201">
        <v>8.31</v>
      </c>
      <c r="AE31" s="201">
        <v>0</v>
      </c>
      <c r="AF31" s="201">
        <v>0</v>
      </c>
      <c r="AG31" s="201">
        <v>32.549999999999997</v>
      </c>
      <c r="AH31" s="201">
        <v>0</v>
      </c>
      <c r="AI31" s="201">
        <v>5.66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148.83000000000001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0.11</v>
      </c>
      <c r="AX31" s="201">
        <v>0.03</v>
      </c>
      <c r="AY31" s="201">
        <v>0.16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45.45</v>
      </c>
      <c r="K32" s="201">
        <v>239.46</v>
      </c>
      <c r="L32" s="201">
        <v>8.42</v>
      </c>
      <c r="M32" s="201">
        <v>2.16</v>
      </c>
      <c r="N32" s="201">
        <v>1.79</v>
      </c>
      <c r="O32" s="201">
        <v>2.5</v>
      </c>
      <c r="P32" s="201">
        <v>1.06</v>
      </c>
      <c r="Q32" s="201">
        <v>4.6500000000000004</v>
      </c>
      <c r="R32" s="201">
        <v>3.05</v>
      </c>
      <c r="S32" s="201">
        <v>5.7</v>
      </c>
      <c r="T32" s="201">
        <v>0.69</v>
      </c>
      <c r="U32" s="201">
        <v>1.97</v>
      </c>
      <c r="V32" s="201">
        <v>0.46</v>
      </c>
      <c r="W32" s="201">
        <v>9.74</v>
      </c>
      <c r="X32" s="201">
        <v>30.3</v>
      </c>
      <c r="Y32" s="201">
        <v>0</v>
      </c>
      <c r="Z32" s="201">
        <v>64.599999999999994</v>
      </c>
      <c r="AA32" s="201">
        <v>25.11</v>
      </c>
      <c r="AB32" s="201">
        <v>0</v>
      </c>
      <c r="AC32" s="201">
        <v>14.31</v>
      </c>
      <c r="AD32" s="201">
        <v>8.31</v>
      </c>
      <c r="AE32" s="201">
        <v>0</v>
      </c>
      <c r="AF32" s="201">
        <v>0</v>
      </c>
      <c r="AG32" s="201">
        <v>32.549999999999997</v>
      </c>
      <c r="AH32" s="201">
        <v>0</v>
      </c>
      <c r="AI32" s="201">
        <v>5.66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148.83000000000001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0.11</v>
      </c>
      <c r="AX32" s="201">
        <v>0.03</v>
      </c>
      <c r="AY32" s="201">
        <v>0.16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45.45</v>
      </c>
      <c r="K33" s="201">
        <v>239.46</v>
      </c>
      <c r="L33" s="201">
        <v>8.42</v>
      </c>
      <c r="M33" s="201">
        <v>2.16</v>
      </c>
      <c r="N33" s="201">
        <v>1.79</v>
      </c>
      <c r="O33" s="201">
        <v>2.5</v>
      </c>
      <c r="P33" s="201">
        <v>1.06</v>
      </c>
      <c r="Q33" s="201">
        <v>3.58</v>
      </c>
      <c r="R33" s="201">
        <v>2.29</v>
      </c>
      <c r="S33" s="201">
        <v>4.37</v>
      </c>
      <c r="T33" s="201">
        <v>0.69</v>
      </c>
      <c r="U33" s="201">
        <v>1.97</v>
      </c>
      <c r="V33" s="201">
        <v>0.3</v>
      </c>
      <c r="W33" s="201">
        <v>9.74</v>
      </c>
      <c r="X33" s="201">
        <v>30.3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14.31</v>
      </c>
      <c r="AD33" s="201">
        <v>8.31</v>
      </c>
      <c r="AE33" s="201">
        <v>0</v>
      </c>
      <c r="AF33" s="201">
        <v>0</v>
      </c>
      <c r="AG33" s="201">
        <v>32.549999999999997</v>
      </c>
      <c r="AH33" s="201">
        <v>0</v>
      </c>
      <c r="AI33" s="201">
        <v>5.66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148.83000000000001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7.0000000000000007E-2</v>
      </c>
      <c r="AX33" s="201">
        <v>0.03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239.46</v>
      </c>
      <c r="L34" s="201">
        <v>8.42</v>
      </c>
      <c r="M34" s="201">
        <v>2.16</v>
      </c>
      <c r="N34" s="201">
        <v>1.79</v>
      </c>
      <c r="O34" s="201">
        <v>2.5</v>
      </c>
      <c r="P34" s="201">
        <v>1.06</v>
      </c>
      <c r="Q34" s="201">
        <v>3.58</v>
      </c>
      <c r="R34" s="201">
        <v>3.54</v>
      </c>
      <c r="S34" s="201">
        <v>4.37</v>
      </c>
      <c r="T34" s="201">
        <v>0.69</v>
      </c>
      <c r="U34" s="201">
        <v>1.97</v>
      </c>
      <c r="V34" s="201">
        <v>0.3</v>
      </c>
      <c r="W34" s="201">
        <v>9.74</v>
      </c>
      <c r="X34" s="201">
        <v>30.3</v>
      </c>
      <c r="Y34" s="201">
        <v>0</v>
      </c>
      <c r="Z34" s="201">
        <v>42.46</v>
      </c>
      <c r="AA34" s="201">
        <v>25.11</v>
      </c>
      <c r="AB34" s="201">
        <v>0</v>
      </c>
      <c r="AC34" s="201">
        <v>14.31</v>
      </c>
      <c r="AD34" s="201">
        <v>8.31</v>
      </c>
      <c r="AE34" s="201">
        <v>0</v>
      </c>
      <c r="AF34" s="201">
        <v>0</v>
      </c>
      <c r="AG34" s="201">
        <v>32.549999999999997</v>
      </c>
      <c r="AH34" s="201">
        <v>0</v>
      </c>
      <c r="AI34" s="201">
        <v>5.66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148.83000000000001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7.0000000000000007E-2</v>
      </c>
      <c r="AX34" s="201">
        <v>0.03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239.46</v>
      </c>
      <c r="L35" s="201">
        <v>8.42</v>
      </c>
      <c r="M35" s="201">
        <v>30.97</v>
      </c>
      <c r="N35" s="201">
        <v>25.65</v>
      </c>
      <c r="O35" s="201">
        <v>35.880000000000003</v>
      </c>
      <c r="P35" s="201">
        <v>1.06</v>
      </c>
      <c r="Q35" s="201">
        <v>4.6500000000000004</v>
      </c>
      <c r="R35" s="201">
        <v>4.6399999999999997</v>
      </c>
      <c r="S35" s="201">
        <v>5.7</v>
      </c>
      <c r="T35" s="201">
        <v>0.69</v>
      </c>
      <c r="U35" s="201">
        <v>1.97</v>
      </c>
      <c r="V35" s="201">
        <v>1.3</v>
      </c>
      <c r="W35" s="201">
        <v>9.74</v>
      </c>
      <c r="X35" s="201">
        <v>30.3</v>
      </c>
      <c r="Y35" s="201">
        <v>0</v>
      </c>
      <c r="Z35" s="201">
        <v>64.599999999999994</v>
      </c>
      <c r="AA35" s="201">
        <v>25.11</v>
      </c>
      <c r="AB35" s="201">
        <v>0</v>
      </c>
      <c r="AC35" s="201">
        <v>14.31</v>
      </c>
      <c r="AD35" s="201">
        <v>8.31</v>
      </c>
      <c r="AE35" s="201">
        <v>0</v>
      </c>
      <c r="AF35" s="201">
        <v>0</v>
      </c>
      <c r="AG35" s="201">
        <v>32.549999999999997</v>
      </c>
      <c r="AH35" s="201">
        <v>0</v>
      </c>
      <c r="AI35" s="201">
        <v>5.66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148.83000000000001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0.03</v>
      </c>
      <c r="AX35" s="201">
        <v>0.03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239.46</v>
      </c>
      <c r="L36" s="201">
        <v>8.42</v>
      </c>
      <c r="M36" s="201">
        <v>30.97</v>
      </c>
      <c r="N36" s="201">
        <v>25.65</v>
      </c>
      <c r="O36" s="201">
        <v>35.869999999999997</v>
      </c>
      <c r="P36" s="201">
        <v>1.06</v>
      </c>
      <c r="Q36" s="201">
        <v>4.6500000000000004</v>
      </c>
      <c r="R36" s="201">
        <v>4.6399999999999997</v>
      </c>
      <c r="S36" s="201">
        <v>5.7</v>
      </c>
      <c r="T36" s="201">
        <v>0.69</v>
      </c>
      <c r="U36" s="201">
        <v>1.97</v>
      </c>
      <c r="V36" s="201">
        <v>1.3</v>
      </c>
      <c r="W36" s="201">
        <v>9.74</v>
      </c>
      <c r="X36" s="201">
        <v>30.3</v>
      </c>
      <c r="Y36" s="201">
        <v>0</v>
      </c>
      <c r="Z36" s="201">
        <v>64.599999999999994</v>
      </c>
      <c r="AA36" s="201">
        <v>25.11</v>
      </c>
      <c r="AB36" s="201">
        <v>0</v>
      </c>
      <c r="AC36" s="201">
        <v>14.31</v>
      </c>
      <c r="AD36" s="201">
        <v>8.31</v>
      </c>
      <c r="AE36" s="201">
        <v>0</v>
      </c>
      <c r="AF36" s="201">
        <v>0</v>
      </c>
      <c r="AG36" s="201">
        <v>32.549999999999997</v>
      </c>
      <c r="AH36" s="201">
        <v>0</v>
      </c>
      <c r="AI36" s="201">
        <v>5.66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148.83000000000001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0.03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239.46</v>
      </c>
      <c r="L37" s="201">
        <v>8.42</v>
      </c>
      <c r="M37" s="201">
        <v>30.97</v>
      </c>
      <c r="N37" s="201">
        <v>25.65</v>
      </c>
      <c r="O37" s="201">
        <v>35.869999999999997</v>
      </c>
      <c r="P37" s="201">
        <v>1.06</v>
      </c>
      <c r="Q37" s="201">
        <v>4.6500000000000004</v>
      </c>
      <c r="R37" s="201">
        <v>4.6399999999999997</v>
      </c>
      <c r="S37" s="201">
        <v>5.7</v>
      </c>
      <c r="T37" s="201">
        <v>0.69</v>
      </c>
      <c r="U37" s="201">
        <v>1.97</v>
      </c>
      <c r="V37" s="201">
        <v>1.3</v>
      </c>
      <c r="W37" s="201">
        <v>9.74</v>
      </c>
      <c r="X37" s="201">
        <v>30.3</v>
      </c>
      <c r="Y37" s="201">
        <v>0</v>
      </c>
      <c r="Z37" s="201">
        <v>64.599999999999994</v>
      </c>
      <c r="AA37" s="201">
        <v>25.11</v>
      </c>
      <c r="AB37" s="201">
        <v>0</v>
      </c>
      <c r="AC37" s="201">
        <v>14.31</v>
      </c>
      <c r="AD37" s="201">
        <v>8.31</v>
      </c>
      <c r="AE37" s="201">
        <v>0</v>
      </c>
      <c r="AF37" s="201">
        <v>0</v>
      </c>
      <c r="AG37" s="201">
        <v>32.549999999999997</v>
      </c>
      <c r="AH37" s="201">
        <v>0</v>
      </c>
      <c r="AI37" s="201">
        <v>5.66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148.83000000000001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0.03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239.46</v>
      </c>
      <c r="L38" s="201">
        <v>8.42</v>
      </c>
      <c r="M38" s="201">
        <v>30.97</v>
      </c>
      <c r="N38" s="201">
        <v>25.65</v>
      </c>
      <c r="O38" s="201">
        <v>35.869999999999997</v>
      </c>
      <c r="P38" s="201">
        <v>1.06</v>
      </c>
      <c r="Q38" s="201">
        <v>4.6500000000000004</v>
      </c>
      <c r="R38" s="201">
        <v>4.6399999999999997</v>
      </c>
      <c r="S38" s="201">
        <v>5.7</v>
      </c>
      <c r="T38" s="201">
        <v>0.69</v>
      </c>
      <c r="U38" s="201">
        <v>1.97</v>
      </c>
      <c r="V38" s="201">
        <v>1.3</v>
      </c>
      <c r="W38" s="201">
        <v>9.74</v>
      </c>
      <c r="X38" s="201">
        <v>30.3</v>
      </c>
      <c r="Y38" s="201">
        <v>0</v>
      </c>
      <c r="Z38" s="201">
        <v>64.599999999999994</v>
      </c>
      <c r="AA38" s="201">
        <v>25.11</v>
      </c>
      <c r="AB38" s="201">
        <v>0</v>
      </c>
      <c r="AC38" s="201">
        <v>14.31</v>
      </c>
      <c r="AD38" s="201">
        <v>8.31</v>
      </c>
      <c r="AE38" s="201">
        <v>0</v>
      </c>
      <c r="AF38" s="201">
        <v>0</v>
      </c>
      <c r="AG38" s="201">
        <v>32.549999999999997</v>
      </c>
      <c r="AH38" s="201">
        <v>0</v>
      </c>
      <c r="AI38" s="201">
        <v>5.66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148.83000000000001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0.03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239.46</v>
      </c>
      <c r="L39" s="201">
        <v>8.42</v>
      </c>
      <c r="M39" s="201">
        <v>30.97</v>
      </c>
      <c r="N39" s="201">
        <v>25.65</v>
      </c>
      <c r="O39" s="201">
        <v>35.869999999999997</v>
      </c>
      <c r="P39" s="201">
        <v>1.06</v>
      </c>
      <c r="Q39" s="201">
        <v>4.6500000000000004</v>
      </c>
      <c r="R39" s="201">
        <v>4.6399999999999997</v>
      </c>
      <c r="S39" s="201">
        <v>5.7</v>
      </c>
      <c r="T39" s="201">
        <v>0.69</v>
      </c>
      <c r="U39" s="201">
        <v>1.97</v>
      </c>
      <c r="V39" s="201">
        <v>1.3</v>
      </c>
      <c r="W39" s="201">
        <v>9.74</v>
      </c>
      <c r="X39" s="201">
        <v>30.3</v>
      </c>
      <c r="Y39" s="201">
        <v>0</v>
      </c>
      <c r="Z39" s="201">
        <v>64.599999999999994</v>
      </c>
      <c r="AA39" s="201">
        <v>25.11</v>
      </c>
      <c r="AB39" s="201">
        <v>0</v>
      </c>
      <c r="AC39" s="201">
        <v>14.31</v>
      </c>
      <c r="AD39" s="201">
        <v>8.31</v>
      </c>
      <c r="AE39" s="201">
        <v>0</v>
      </c>
      <c r="AF39" s="201">
        <v>0</v>
      </c>
      <c r="AG39" s="201">
        <v>32.549999999999997</v>
      </c>
      <c r="AH39" s="201">
        <v>0</v>
      </c>
      <c r="AI39" s="201">
        <v>5.66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142.6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0.03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239.46</v>
      </c>
      <c r="L40" s="201">
        <v>8.42</v>
      </c>
      <c r="M40" s="201">
        <v>30.97</v>
      </c>
      <c r="N40" s="201">
        <v>25.65</v>
      </c>
      <c r="O40" s="201">
        <v>35.869999999999997</v>
      </c>
      <c r="P40" s="201">
        <v>1.06</v>
      </c>
      <c r="Q40" s="201">
        <v>4.6500000000000004</v>
      </c>
      <c r="R40" s="201">
        <v>4.6399999999999997</v>
      </c>
      <c r="S40" s="201">
        <v>5.7</v>
      </c>
      <c r="T40" s="201">
        <v>0.69</v>
      </c>
      <c r="U40" s="201">
        <v>1.97</v>
      </c>
      <c r="V40" s="201">
        <v>1.3</v>
      </c>
      <c r="W40" s="201">
        <v>9.74</v>
      </c>
      <c r="X40" s="201">
        <v>30.3</v>
      </c>
      <c r="Y40" s="201">
        <v>0</v>
      </c>
      <c r="Z40" s="201">
        <v>64.599999999999994</v>
      </c>
      <c r="AA40" s="201">
        <v>25.11</v>
      </c>
      <c r="AB40" s="201">
        <v>0</v>
      </c>
      <c r="AC40" s="201">
        <v>14.31</v>
      </c>
      <c r="AD40" s="201">
        <v>8.31</v>
      </c>
      <c r="AE40" s="201">
        <v>0</v>
      </c>
      <c r="AF40" s="201">
        <v>0</v>
      </c>
      <c r="AG40" s="201">
        <v>32.549999999999997</v>
      </c>
      <c r="AH40" s="201">
        <v>0</v>
      </c>
      <c r="AI40" s="201">
        <v>5.66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142.6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0.03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239.46</v>
      </c>
      <c r="L41" s="201">
        <v>8.42</v>
      </c>
      <c r="M41" s="201">
        <v>30.97</v>
      </c>
      <c r="N41" s="201">
        <v>25.65</v>
      </c>
      <c r="O41" s="201">
        <v>35.869999999999997</v>
      </c>
      <c r="P41" s="201">
        <v>1.06</v>
      </c>
      <c r="Q41" s="201">
        <v>4.6500000000000004</v>
      </c>
      <c r="R41" s="201">
        <v>4.6399999999999997</v>
      </c>
      <c r="S41" s="201">
        <v>5.7</v>
      </c>
      <c r="T41" s="201">
        <v>0.69</v>
      </c>
      <c r="U41" s="201">
        <v>1.97</v>
      </c>
      <c r="V41" s="201">
        <v>1.3</v>
      </c>
      <c r="W41" s="201">
        <v>9.74</v>
      </c>
      <c r="X41" s="201">
        <v>30.3</v>
      </c>
      <c r="Y41" s="201">
        <v>0</v>
      </c>
      <c r="Z41" s="201">
        <v>64.599999999999994</v>
      </c>
      <c r="AA41" s="201">
        <v>25.11</v>
      </c>
      <c r="AB41" s="201">
        <v>0</v>
      </c>
      <c r="AC41" s="201">
        <v>15.23</v>
      </c>
      <c r="AD41" s="201">
        <v>8.31</v>
      </c>
      <c r="AE41" s="201">
        <v>0</v>
      </c>
      <c r="AF41" s="201">
        <v>0</v>
      </c>
      <c r="AG41" s="201">
        <v>32.549999999999997</v>
      </c>
      <c r="AH41" s="201">
        <v>0</v>
      </c>
      <c r="AI41" s="201">
        <v>5.66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142.6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0.03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239.46</v>
      </c>
      <c r="L42" s="201">
        <v>8.42</v>
      </c>
      <c r="M42" s="201">
        <v>30.97</v>
      </c>
      <c r="N42" s="201">
        <v>25.65</v>
      </c>
      <c r="O42" s="201">
        <v>35.869999999999997</v>
      </c>
      <c r="P42" s="201">
        <v>1.06</v>
      </c>
      <c r="Q42" s="201">
        <v>4.6500000000000004</v>
      </c>
      <c r="R42" s="201">
        <v>4.6399999999999997</v>
      </c>
      <c r="S42" s="201">
        <v>5.7</v>
      </c>
      <c r="T42" s="201">
        <v>0.69</v>
      </c>
      <c r="U42" s="201">
        <v>1.97</v>
      </c>
      <c r="V42" s="201">
        <v>1.3</v>
      </c>
      <c r="W42" s="201">
        <v>9.74</v>
      </c>
      <c r="X42" s="201">
        <v>30.3</v>
      </c>
      <c r="Y42" s="201">
        <v>0</v>
      </c>
      <c r="Z42" s="201">
        <v>64.599999999999994</v>
      </c>
      <c r="AA42" s="201">
        <v>25.11</v>
      </c>
      <c r="AB42" s="201">
        <v>0</v>
      </c>
      <c r="AC42" s="201">
        <v>15.23</v>
      </c>
      <c r="AD42" s="201">
        <v>8.31</v>
      </c>
      <c r="AE42" s="201">
        <v>0</v>
      </c>
      <c r="AF42" s="201">
        <v>0</v>
      </c>
      <c r="AG42" s="201">
        <v>32.549999999999997</v>
      </c>
      <c r="AH42" s="201">
        <v>0</v>
      </c>
      <c r="AI42" s="201">
        <v>5.66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142.6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0.03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239.46</v>
      </c>
      <c r="L43" s="201">
        <v>8.42</v>
      </c>
      <c r="M43" s="201">
        <v>30.97</v>
      </c>
      <c r="N43" s="201">
        <v>25.65</v>
      </c>
      <c r="O43" s="201">
        <v>4.84</v>
      </c>
      <c r="P43" s="201">
        <v>1.06</v>
      </c>
      <c r="Q43" s="201">
        <v>4.6500000000000004</v>
      </c>
      <c r="R43" s="201">
        <v>4.6399999999999997</v>
      </c>
      <c r="S43" s="201">
        <v>5.7</v>
      </c>
      <c r="T43" s="201">
        <v>0.69</v>
      </c>
      <c r="U43" s="201">
        <v>1.97</v>
      </c>
      <c r="V43" s="201">
        <v>1.3</v>
      </c>
      <c r="W43" s="201">
        <v>9.74</v>
      </c>
      <c r="X43" s="201">
        <v>30.3</v>
      </c>
      <c r="Y43" s="201">
        <v>0</v>
      </c>
      <c r="Z43" s="201">
        <v>64.599999999999994</v>
      </c>
      <c r="AA43" s="201">
        <v>25.11</v>
      </c>
      <c r="AB43" s="201">
        <v>0</v>
      </c>
      <c r="AC43" s="201">
        <v>15.23</v>
      </c>
      <c r="AD43" s="201">
        <v>8.31</v>
      </c>
      <c r="AE43" s="201">
        <v>0</v>
      </c>
      <c r="AF43" s="201">
        <v>0</v>
      </c>
      <c r="AG43" s="201">
        <v>32.549999999999997</v>
      </c>
      <c r="AH43" s="201">
        <v>0</v>
      </c>
      <c r="AI43" s="201">
        <v>5.66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142.6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239.46</v>
      </c>
      <c r="L44" s="201">
        <v>8.42</v>
      </c>
      <c r="M44" s="201">
        <v>30.97</v>
      </c>
      <c r="N44" s="201">
        <v>25.65</v>
      </c>
      <c r="O44" s="201">
        <v>2.5</v>
      </c>
      <c r="P44" s="201">
        <v>1.06</v>
      </c>
      <c r="Q44" s="201">
        <v>4.6500000000000004</v>
      </c>
      <c r="R44" s="201">
        <v>4.6399999999999997</v>
      </c>
      <c r="S44" s="201">
        <v>5.7</v>
      </c>
      <c r="T44" s="201">
        <v>0.69</v>
      </c>
      <c r="U44" s="201">
        <v>1.97</v>
      </c>
      <c r="V44" s="201">
        <v>1.3</v>
      </c>
      <c r="W44" s="201">
        <v>9.74</v>
      </c>
      <c r="X44" s="201">
        <v>30.3</v>
      </c>
      <c r="Y44" s="201">
        <v>0</v>
      </c>
      <c r="Z44" s="201">
        <v>64.599999999999994</v>
      </c>
      <c r="AA44" s="201">
        <v>25.11</v>
      </c>
      <c r="AB44" s="201">
        <v>0</v>
      </c>
      <c r="AC44" s="201">
        <v>15.23</v>
      </c>
      <c r="AD44" s="201">
        <v>8.31</v>
      </c>
      <c r="AE44" s="201">
        <v>0</v>
      </c>
      <c r="AF44" s="201">
        <v>0</v>
      </c>
      <c r="AG44" s="201">
        <v>32.549999999999997</v>
      </c>
      <c r="AH44" s="201">
        <v>0</v>
      </c>
      <c r="AI44" s="201">
        <v>5.66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142.6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239.46</v>
      </c>
      <c r="L45" s="201">
        <v>8.42</v>
      </c>
      <c r="M45" s="201">
        <v>2.16</v>
      </c>
      <c r="N45" s="201">
        <v>2.7</v>
      </c>
      <c r="O45" s="201">
        <v>2.5</v>
      </c>
      <c r="P45" s="201">
        <v>1.06</v>
      </c>
      <c r="Q45" s="201">
        <v>4.6500000000000004</v>
      </c>
      <c r="R45" s="201">
        <v>4.6399999999999997</v>
      </c>
      <c r="S45" s="201">
        <v>5.7</v>
      </c>
      <c r="T45" s="201">
        <v>0.69</v>
      </c>
      <c r="U45" s="201">
        <v>1.97</v>
      </c>
      <c r="V45" s="201">
        <v>1.3</v>
      </c>
      <c r="W45" s="201">
        <v>9.74</v>
      </c>
      <c r="X45" s="201">
        <v>30.3</v>
      </c>
      <c r="Y45" s="201">
        <v>0</v>
      </c>
      <c r="Z45" s="201">
        <v>64.599999999999994</v>
      </c>
      <c r="AA45" s="201">
        <v>25.11</v>
      </c>
      <c r="AB45" s="201">
        <v>0</v>
      </c>
      <c r="AC45" s="201">
        <v>15.23</v>
      </c>
      <c r="AD45" s="201">
        <v>8.31</v>
      </c>
      <c r="AE45" s="201">
        <v>0</v>
      </c>
      <c r="AF45" s="201">
        <v>0</v>
      </c>
      <c r="AG45" s="201">
        <v>32.549999999999997</v>
      </c>
      <c r="AH45" s="201">
        <v>0</v>
      </c>
      <c r="AI45" s="201">
        <v>5.66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142.6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239.46</v>
      </c>
      <c r="L46" s="201">
        <v>8.42</v>
      </c>
      <c r="M46" s="201">
        <v>2.16</v>
      </c>
      <c r="N46" s="201">
        <v>1.79</v>
      </c>
      <c r="O46" s="201">
        <v>2.5</v>
      </c>
      <c r="P46" s="201">
        <v>1.06</v>
      </c>
      <c r="Q46" s="201">
        <v>4.6500000000000004</v>
      </c>
      <c r="R46" s="201">
        <v>4.6399999999999997</v>
      </c>
      <c r="S46" s="201">
        <v>5.7</v>
      </c>
      <c r="T46" s="201">
        <v>0.69</v>
      </c>
      <c r="U46" s="201">
        <v>1.97</v>
      </c>
      <c r="V46" s="201">
        <v>1.3</v>
      </c>
      <c r="W46" s="201">
        <v>9.74</v>
      </c>
      <c r="X46" s="201">
        <v>30.3</v>
      </c>
      <c r="Y46" s="201">
        <v>0</v>
      </c>
      <c r="Z46" s="201">
        <v>64.599999999999994</v>
      </c>
      <c r="AA46" s="201">
        <v>25.11</v>
      </c>
      <c r="AB46" s="201">
        <v>0</v>
      </c>
      <c r="AC46" s="201">
        <v>16.23</v>
      </c>
      <c r="AD46" s="201">
        <v>8.31</v>
      </c>
      <c r="AE46" s="201">
        <v>0</v>
      </c>
      <c r="AF46" s="201">
        <v>0</v>
      </c>
      <c r="AG46" s="201">
        <v>32.549999999999997</v>
      </c>
      <c r="AH46" s="201">
        <v>0</v>
      </c>
      <c r="AI46" s="201">
        <v>5.66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142.6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239.46</v>
      </c>
      <c r="L47" s="201">
        <v>8.42</v>
      </c>
      <c r="M47" s="201">
        <v>2.16</v>
      </c>
      <c r="N47" s="201">
        <v>1.79</v>
      </c>
      <c r="O47" s="201">
        <v>2.5</v>
      </c>
      <c r="P47" s="201">
        <v>1.06</v>
      </c>
      <c r="Q47" s="201">
        <v>4.6500000000000004</v>
      </c>
      <c r="R47" s="201">
        <v>4.6399999999999997</v>
      </c>
      <c r="S47" s="201">
        <v>5.7</v>
      </c>
      <c r="T47" s="201">
        <v>0.69</v>
      </c>
      <c r="U47" s="201">
        <v>1.97</v>
      </c>
      <c r="V47" s="201">
        <v>1.3</v>
      </c>
      <c r="W47" s="201">
        <v>0.66</v>
      </c>
      <c r="X47" s="201">
        <v>3.99</v>
      </c>
      <c r="Y47" s="201">
        <v>0</v>
      </c>
      <c r="Z47" s="201">
        <v>64.599999999999994</v>
      </c>
      <c r="AA47" s="201">
        <v>25.11</v>
      </c>
      <c r="AB47" s="201">
        <v>0</v>
      </c>
      <c r="AC47" s="201">
        <v>16.23</v>
      </c>
      <c r="AD47" s="201">
        <v>8.31</v>
      </c>
      <c r="AE47" s="201">
        <v>0</v>
      </c>
      <c r="AF47" s="201">
        <v>0</v>
      </c>
      <c r="AG47" s="201">
        <v>33.14</v>
      </c>
      <c r="AH47" s="201">
        <v>0</v>
      </c>
      <c r="AI47" s="201">
        <v>5.66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142.6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239.46</v>
      </c>
      <c r="L48" s="201">
        <v>8.42</v>
      </c>
      <c r="M48" s="201">
        <v>2.16</v>
      </c>
      <c r="N48" s="201">
        <v>1.79</v>
      </c>
      <c r="O48" s="201">
        <v>2.5</v>
      </c>
      <c r="P48" s="201">
        <v>1.06</v>
      </c>
      <c r="Q48" s="201">
        <v>4.6500000000000004</v>
      </c>
      <c r="R48" s="201">
        <v>4.6399999999999997</v>
      </c>
      <c r="S48" s="201">
        <v>5.7</v>
      </c>
      <c r="T48" s="201">
        <v>0.69</v>
      </c>
      <c r="U48" s="201">
        <v>1.97</v>
      </c>
      <c r="V48" s="201">
        <v>1.3</v>
      </c>
      <c r="W48" s="201">
        <v>0.66</v>
      </c>
      <c r="X48" s="201">
        <v>2.12</v>
      </c>
      <c r="Y48" s="201">
        <v>0</v>
      </c>
      <c r="Z48" s="201">
        <v>64.599999999999994</v>
      </c>
      <c r="AA48" s="201">
        <v>25.11</v>
      </c>
      <c r="AB48" s="201">
        <v>0</v>
      </c>
      <c r="AC48" s="201">
        <v>16.23</v>
      </c>
      <c r="AD48" s="201">
        <v>8.31</v>
      </c>
      <c r="AE48" s="201">
        <v>0</v>
      </c>
      <c r="AF48" s="201">
        <v>0</v>
      </c>
      <c r="AG48" s="201">
        <v>33.14</v>
      </c>
      <c r="AH48" s="201">
        <v>0</v>
      </c>
      <c r="AI48" s="201">
        <v>5.66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142.6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239.46</v>
      </c>
      <c r="L49" s="201">
        <v>8.42</v>
      </c>
      <c r="M49" s="201">
        <v>2.16</v>
      </c>
      <c r="N49" s="201">
        <v>1.79</v>
      </c>
      <c r="O49" s="201">
        <v>2.5</v>
      </c>
      <c r="P49" s="201">
        <v>1.06</v>
      </c>
      <c r="Q49" s="201">
        <v>4.6500000000000004</v>
      </c>
      <c r="R49" s="201">
        <v>4.6399999999999997</v>
      </c>
      <c r="S49" s="201">
        <v>5.7</v>
      </c>
      <c r="T49" s="201">
        <v>0.69</v>
      </c>
      <c r="U49" s="201">
        <v>1.97</v>
      </c>
      <c r="V49" s="201">
        <v>1.3</v>
      </c>
      <c r="W49" s="201">
        <v>0.66</v>
      </c>
      <c r="X49" s="201">
        <v>2.12</v>
      </c>
      <c r="Y49" s="201">
        <v>0</v>
      </c>
      <c r="Z49" s="201">
        <v>64.599999999999994</v>
      </c>
      <c r="AA49" s="201">
        <v>25.11</v>
      </c>
      <c r="AB49" s="201">
        <v>0</v>
      </c>
      <c r="AC49" s="201">
        <v>16.23</v>
      </c>
      <c r="AD49" s="201">
        <v>8.31</v>
      </c>
      <c r="AE49" s="201">
        <v>0</v>
      </c>
      <c r="AF49" s="201">
        <v>0</v>
      </c>
      <c r="AG49" s="201">
        <v>33.14</v>
      </c>
      <c r="AH49" s="201">
        <v>0</v>
      </c>
      <c r="AI49" s="201">
        <v>5.66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142.6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239.46</v>
      </c>
      <c r="L50" s="201">
        <v>8.42</v>
      </c>
      <c r="M50" s="201">
        <v>2.16</v>
      </c>
      <c r="N50" s="201">
        <v>1.79</v>
      </c>
      <c r="O50" s="201">
        <v>2.5</v>
      </c>
      <c r="P50" s="201">
        <v>1.06</v>
      </c>
      <c r="Q50" s="201">
        <v>4.6500000000000004</v>
      </c>
      <c r="R50" s="201">
        <v>4.6399999999999997</v>
      </c>
      <c r="S50" s="201">
        <v>5.7</v>
      </c>
      <c r="T50" s="201">
        <v>0.69</v>
      </c>
      <c r="U50" s="201">
        <v>1.97</v>
      </c>
      <c r="V50" s="201">
        <v>1.3</v>
      </c>
      <c r="W50" s="201">
        <v>0.66</v>
      </c>
      <c r="X50" s="201">
        <v>2.12</v>
      </c>
      <c r="Y50" s="201">
        <v>0</v>
      </c>
      <c r="Z50" s="201">
        <v>64.599999999999994</v>
      </c>
      <c r="AA50" s="201">
        <v>25.11</v>
      </c>
      <c r="AB50" s="201">
        <v>0</v>
      </c>
      <c r="AC50" s="201">
        <v>16.23</v>
      </c>
      <c r="AD50" s="201">
        <v>8.31</v>
      </c>
      <c r="AE50" s="201">
        <v>0</v>
      </c>
      <c r="AF50" s="201">
        <v>0</v>
      </c>
      <c r="AG50" s="201">
        <v>33.14</v>
      </c>
      <c r="AH50" s="201">
        <v>0</v>
      </c>
      <c r="AI50" s="201">
        <v>5.66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142.6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239.46</v>
      </c>
      <c r="L51" s="201">
        <v>8.42</v>
      </c>
      <c r="M51" s="201">
        <v>2.16</v>
      </c>
      <c r="N51" s="201">
        <v>1.79</v>
      </c>
      <c r="O51" s="201">
        <v>2.5</v>
      </c>
      <c r="P51" s="201">
        <v>1.06</v>
      </c>
      <c r="Q51" s="201">
        <v>4.6500000000000004</v>
      </c>
      <c r="R51" s="201">
        <v>4.6399999999999997</v>
      </c>
      <c r="S51" s="201">
        <v>5.7</v>
      </c>
      <c r="T51" s="201">
        <v>0.69</v>
      </c>
      <c r="U51" s="201">
        <v>1.97</v>
      </c>
      <c r="V51" s="201">
        <v>1.3</v>
      </c>
      <c r="W51" s="201">
        <v>0.66</v>
      </c>
      <c r="X51" s="201">
        <v>2.12</v>
      </c>
      <c r="Y51" s="201">
        <v>0</v>
      </c>
      <c r="Z51" s="201">
        <v>64.599999999999994</v>
      </c>
      <c r="AA51" s="201">
        <v>25.11</v>
      </c>
      <c r="AB51" s="201">
        <v>0</v>
      </c>
      <c r="AC51" s="201">
        <v>16.23</v>
      </c>
      <c r="AD51" s="201">
        <v>8.31</v>
      </c>
      <c r="AE51" s="201">
        <v>0</v>
      </c>
      <c r="AF51" s="201">
        <v>0</v>
      </c>
      <c r="AG51" s="201">
        <v>34.01</v>
      </c>
      <c r="AH51" s="201">
        <v>0</v>
      </c>
      <c r="AI51" s="201">
        <v>5.66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136.38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239.46</v>
      </c>
      <c r="L52" s="201">
        <v>8.42</v>
      </c>
      <c r="M52" s="201">
        <v>2.16</v>
      </c>
      <c r="N52" s="201">
        <v>1.79</v>
      </c>
      <c r="O52" s="201">
        <v>2.5</v>
      </c>
      <c r="P52" s="201">
        <v>1.06</v>
      </c>
      <c r="Q52" s="201">
        <v>4.6500000000000004</v>
      </c>
      <c r="R52" s="201">
        <v>4.6399999999999997</v>
      </c>
      <c r="S52" s="201">
        <v>5.7</v>
      </c>
      <c r="T52" s="201">
        <v>0.69</v>
      </c>
      <c r="U52" s="201">
        <v>1.97</v>
      </c>
      <c r="V52" s="201">
        <v>1.3</v>
      </c>
      <c r="W52" s="201">
        <v>0.66</v>
      </c>
      <c r="X52" s="201">
        <v>2.12</v>
      </c>
      <c r="Y52" s="201">
        <v>0</v>
      </c>
      <c r="Z52" s="201">
        <v>64.599999999999994</v>
      </c>
      <c r="AA52" s="201">
        <v>25.11</v>
      </c>
      <c r="AB52" s="201">
        <v>0</v>
      </c>
      <c r="AC52" s="201">
        <v>16.23</v>
      </c>
      <c r="AD52" s="201">
        <v>8.31</v>
      </c>
      <c r="AE52" s="201">
        <v>0</v>
      </c>
      <c r="AF52" s="201">
        <v>0</v>
      </c>
      <c r="AG52" s="201">
        <v>34.01</v>
      </c>
      <c r="AH52" s="201">
        <v>0</v>
      </c>
      <c r="AI52" s="201">
        <v>5.66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136.38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239.46</v>
      </c>
      <c r="L53" s="201">
        <v>8.42</v>
      </c>
      <c r="M53" s="201">
        <v>2.16</v>
      </c>
      <c r="N53" s="201">
        <v>1.79</v>
      </c>
      <c r="O53" s="201">
        <v>2.5</v>
      </c>
      <c r="P53" s="201">
        <v>1.06</v>
      </c>
      <c r="Q53" s="201">
        <v>4.6500000000000004</v>
      </c>
      <c r="R53" s="201">
        <v>4.6399999999999997</v>
      </c>
      <c r="S53" s="201">
        <v>5.7</v>
      </c>
      <c r="T53" s="201">
        <v>0.69</v>
      </c>
      <c r="U53" s="201">
        <v>1.97</v>
      </c>
      <c r="V53" s="201">
        <v>1.3</v>
      </c>
      <c r="W53" s="201">
        <v>0.66</v>
      </c>
      <c r="X53" s="201">
        <v>2.12</v>
      </c>
      <c r="Y53" s="201">
        <v>0</v>
      </c>
      <c r="Z53" s="201">
        <v>64.599999999999994</v>
      </c>
      <c r="AA53" s="201">
        <v>25.11</v>
      </c>
      <c r="AB53" s="201">
        <v>0</v>
      </c>
      <c r="AC53" s="201">
        <v>17.23</v>
      </c>
      <c r="AD53" s="201">
        <v>8.31</v>
      </c>
      <c r="AE53" s="201">
        <v>0</v>
      </c>
      <c r="AF53" s="201">
        <v>0</v>
      </c>
      <c r="AG53" s="201">
        <v>34.01</v>
      </c>
      <c r="AH53" s="201">
        <v>0</v>
      </c>
      <c r="AI53" s="201">
        <v>5.66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136.38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239.46</v>
      </c>
      <c r="L54" s="201">
        <v>8.42</v>
      </c>
      <c r="M54" s="201">
        <v>2.16</v>
      </c>
      <c r="N54" s="201">
        <v>1.79</v>
      </c>
      <c r="O54" s="201">
        <v>2.5</v>
      </c>
      <c r="P54" s="201">
        <v>1.06</v>
      </c>
      <c r="Q54" s="201">
        <v>4.6500000000000004</v>
      </c>
      <c r="R54" s="201">
        <v>4.6399999999999997</v>
      </c>
      <c r="S54" s="201">
        <v>5.7</v>
      </c>
      <c r="T54" s="201">
        <v>0.69</v>
      </c>
      <c r="U54" s="201">
        <v>1.97</v>
      </c>
      <c r="V54" s="201">
        <v>1.3</v>
      </c>
      <c r="W54" s="201">
        <v>0.66</v>
      </c>
      <c r="X54" s="201">
        <v>2.12</v>
      </c>
      <c r="Y54" s="201">
        <v>0</v>
      </c>
      <c r="Z54" s="201">
        <v>64.599999999999994</v>
      </c>
      <c r="AA54" s="201">
        <v>25.11</v>
      </c>
      <c r="AB54" s="201">
        <v>0</v>
      </c>
      <c r="AC54" s="201">
        <v>17.23</v>
      </c>
      <c r="AD54" s="201">
        <v>8.31</v>
      </c>
      <c r="AE54" s="201">
        <v>0</v>
      </c>
      <c r="AF54" s="201">
        <v>0</v>
      </c>
      <c r="AG54" s="201">
        <v>34.01</v>
      </c>
      <c r="AH54" s="201">
        <v>0</v>
      </c>
      <c r="AI54" s="201">
        <v>5.66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136.38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239.46</v>
      </c>
      <c r="L55" s="201">
        <v>8.42</v>
      </c>
      <c r="M55" s="201">
        <v>2.16</v>
      </c>
      <c r="N55" s="201">
        <v>1.79</v>
      </c>
      <c r="O55" s="201">
        <v>2.5</v>
      </c>
      <c r="P55" s="201">
        <v>1.06</v>
      </c>
      <c r="Q55" s="201">
        <v>4.6500000000000004</v>
      </c>
      <c r="R55" s="201">
        <v>4.6399999999999997</v>
      </c>
      <c r="S55" s="201">
        <v>5.7</v>
      </c>
      <c r="T55" s="201">
        <v>0.69</v>
      </c>
      <c r="U55" s="201">
        <v>1.97</v>
      </c>
      <c r="V55" s="201">
        <v>1.3</v>
      </c>
      <c r="W55" s="201">
        <v>0.66</v>
      </c>
      <c r="X55" s="201">
        <v>2.12</v>
      </c>
      <c r="Y55" s="201">
        <v>0</v>
      </c>
      <c r="Z55" s="201">
        <v>64.599999999999994</v>
      </c>
      <c r="AA55" s="201">
        <v>25.11</v>
      </c>
      <c r="AB55" s="201">
        <v>0</v>
      </c>
      <c r="AC55" s="201">
        <v>17.23</v>
      </c>
      <c r="AD55" s="201">
        <v>8.31</v>
      </c>
      <c r="AE55" s="201">
        <v>0</v>
      </c>
      <c r="AF55" s="201">
        <v>0</v>
      </c>
      <c r="AG55" s="201">
        <v>34.01</v>
      </c>
      <c r="AH55" s="201">
        <v>0</v>
      </c>
      <c r="AI55" s="201">
        <v>5.66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136.38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239.46</v>
      </c>
      <c r="L56" s="201">
        <v>8.42</v>
      </c>
      <c r="M56" s="201">
        <v>2.16</v>
      </c>
      <c r="N56" s="201">
        <v>1.79</v>
      </c>
      <c r="O56" s="201">
        <v>2.5</v>
      </c>
      <c r="P56" s="201">
        <v>1.06</v>
      </c>
      <c r="Q56" s="201">
        <v>4.6500000000000004</v>
      </c>
      <c r="R56" s="201">
        <v>4.6399999999999997</v>
      </c>
      <c r="S56" s="201">
        <v>5.7</v>
      </c>
      <c r="T56" s="201">
        <v>0.69</v>
      </c>
      <c r="U56" s="201">
        <v>1.97</v>
      </c>
      <c r="V56" s="201">
        <v>1.3</v>
      </c>
      <c r="W56" s="201">
        <v>0.66</v>
      </c>
      <c r="X56" s="201">
        <v>2.12</v>
      </c>
      <c r="Y56" s="201">
        <v>0</v>
      </c>
      <c r="Z56" s="201">
        <v>64.599999999999994</v>
      </c>
      <c r="AA56" s="201">
        <v>25.11</v>
      </c>
      <c r="AB56" s="201">
        <v>0</v>
      </c>
      <c r="AC56" s="201">
        <v>17.23</v>
      </c>
      <c r="AD56" s="201">
        <v>8.31</v>
      </c>
      <c r="AE56" s="201">
        <v>0</v>
      </c>
      <c r="AF56" s="201">
        <v>0</v>
      </c>
      <c r="AG56" s="201">
        <v>34.01</v>
      </c>
      <c r="AH56" s="201">
        <v>0</v>
      </c>
      <c r="AI56" s="201">
        <v>5.66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136.38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0.03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239.46</v>
      </c>
      <c r="L57" s="201">
        <v>8.42</v>
      </c>
      <c r="M57" s="201">
        <v>2.16</v>
      </c>
      <c r="N57" s="201">
        <v>1.79</v>
      </c>
      <c r="O57" s="201">
        <v>2.5</v>
      </c>
      <c r="P57" s="201">
        <v>1.06</v>
      </c>
      <c r="Q57" s="201">
        <v>4.6500000000000004</v>
      </c>
      <c r="R57" s="201">
        <v>4.6399999999999997</v>
      </c>
      <c r="S57" s="201">
        <v>5.7</v>
      </c>
      <c r="T57" s="201">
        <v>0.69</v>
      </c>
      <c r="U57" s="201">
        <v>1.97</v>
      </c>
      <c r="V57" s="201">
        <v>1.3</v>
      </c>
      <c r="W57" s="201">
        <v>0.66</v>
      </c>
      <c r="X57" s="201">
        <v>2.12</v>
      </c>
      <c r="Y57" s="201">
        <v>0</v>
      </c>
      <c r="Z57" s="201">
        <v>64.599999999999994</v>
      </c>
      <c r="AA57" s="201">
        <v>25.11</v>
      </c>
      <c r="AB57" s="201">
        <v>0</v>
      </c>
      <c r="AC57" s="201">
        <v>17.23</v>
      </c>
      <c r="AD57" s="201">
        <v>8.31</v>
      </c>
      <c r="AE57" s="201">
        <v>0</v>
      </c>
      <c r="AF57" s="201">
        <v>0</v>
      </c>
      <c r="AG57" s="201">
        <v>34.01</v>
      </c>
      <c r="AH57" s="201">
        <v>0</v>
      </c>
      <c r="AI57" s="201">
        <v>5.66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136.38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0.03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239.46</v>
      </c>
      <c r="L58" s="201">
        <v>8.42</v>
      </c>
      <c r="M58" s="201">
        <v>2.16</v>
      </c>
      <c r="N58" s="201">
        <v>1.79</v>
      </c>
      <c r="O58" s="201">
        <v>2.5</v>
      </c>
      <c r="P58" s="201">
        <v>1.06</v>
      </c>
      <c r="Q58" s="201">
        <v>4.6500000000000004</v>
      </c>
      <c r="R58" s="201">
        <v>4.6399999999999997</v>
      </c>
      <c r="S58" s="201">
        <v>5.7</v>
      </c>
      <c r="T58" s="201">
        <v>0.69</v>
      </c>
      <c r="U58" s="201">
        <v>1.97</v>
      </c>
      <c r="V58" s="201">
        <v>1.3</v>
      </c>
      <c r="W58" s="201">
        <v>0.66</v>
      </c>
      <c r="X58" s="201">
        <v>2.12</v>
      </c>
      <c r="Y58" s="201">
        <v>0</v>
      </c>
      <c r="Z58" s="201">
        <v>35.58</v>
      </c>
      <c r="AA58" s="201">
        <v>25.11</v>
      </c>
      <c r="AB58" s="201">
        <v>0</v>
      </c>
      <c r="AC58" s="201">
        <v>17.23</v>
      </c>
      <c r="AD58" s="201">
        <v>8.31</v>
      </c>
      <c r="AE58" s="201">
        <v>0</v>
      </c>
      <c r="AF58" s="201">
        <v>0</v>
      </c>
      <c r="AG58" s="201">
        <v>34.01</v>
      </c>
      <c r="AH58" s="201">
        <v>0</v>
      </c>
      <c r="AI58" s="201">
        <v>5.66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136.38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</v>
      </c>
      <c r="AX58" s="201">
        <v>0.06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239.46</v>
      </c>
      <c r="L59" s="201">
        <v>8.42</v>
      </c>
      <c r="M59" s="201">
        <v>2.16</v>
      </c>
      <c r="N59" s="201">
        <v>1.79</v>
      </c>
      <c r="O59" s="201">
        <v>2.5</v>
      </c>
      <c r="P59" s="201">
        <v>1.06</v>
      </c>
      <c r="Q59" s="201">
        <v>4.6500000000000004</v>
      </c>
      <c r="R59" s="201">
        <v>4.6399999999999997</v>
      </c>
      <c r="S59" s="201">
        <v>5.7</v>
      </c>
      <c r="T59" s="201">
        <v>0.69</v>
      </c>
      <c r="U59" s="201">
        <v>1.97</v>
      </c>
      <c r="V59" s="201">
        <v>0.2</v>
      </c>
      <c r="W59" s="201">
        <v>0.66</v>
      </c>
      <c r="X59" s="201">
        <v>2.12</v>
      </c>
      <c r="Y59" s="201">
        <v>0</v>
      </c>
      <c r="Z59" s="201">
        <v>4</v>
      </c>
      <c r="AA59" s="201">
        <v>25.11</v>
      </c>
      <c r="AB59" s="201">
        <v>0</v>
      </c>
      <c r="AC59" s="201">
        <v>17.23</v>
      </c>
      <c r="AD59" s="201">
        <v>8.31</v>
      </c>
      <c r="AE59" s="201">
        <v>0</v>
      </c>
      <c r="AF59" s="201">
        <v>0</v>
      </c>
      <c r="AG59" s="201">
        <v>34.89</v>
      </c>
      <c r="AH59" s="201">
        <v>0</v>
      </c>
      <c r="AI59" s="201">
        <v>5.66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136.38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0</v>
      </c>
      <c r="AX59" s="201">
        <v>0.06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239.46</v>
      </c>
      <c r="L60" s="201">
        <v>8.42</v>
      </c>
      <c r="M60" s="201">
        <v>2.16</v>
      </c>
      <c r="N60" s="201">
        <v>1.79</v>
      </c>
      <c r="O60" s="201">
        <v>2.5</v>
      </c>
      <c r="P60" s="201">
        <v>1.06</v>
      </c>
      <c r="Q60" s="201">
        <v>4.6500000000000004</v>
      </c>
      <c r="R60" s="201">
        <v>0.32</v>
      </c>
      <c r="S60" s="201">
        <v>5.7</v>
      </c>
      <c r="T60" s="201">
        <v>0.05</v>
      </c>
      <c r="U60" s="201">
        <v>1.97</v>
      </c>
      <c r="V60" s="201">
        <v>0.2</v>
      </c>
      <c r="W60" s="201">
        <v>0.66</v>
      </c>
      <c r="X60" s="201">
        <v>2.12</v>
      </c>
      <c r="Y60" s="201">
        <v>0</v>
      </c>
      <c r="Z60" s="201">
        <v>4</v>
      </c>
      <c r="AA60" s="201">
        <v>25.11</v>
      </c>
      <c r="AB60" s="201">
        <v>0</v>
      </c>
      <c r="AC60" s="201">
        <v>17.23</v>
      </c>
      <c r="AD60" s="201">
        <v>8.31</v>
      </c>
      <c r="AE60" s="201">
        <v>0</v>
      </c>
      <c r="AF60" s="201">
        <v>0</v>
      </c>
      <c r="AG60" s="201">
        <v>34.89</v>
      </c>
      <c r="AH60" s="201">
        <v>0</v>
      </c>
      <c r="AI60" s="201">
        <v>5.66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136.38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0</v>
      </c>
      <c r="AX60" s="201">
        <v>0.06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239.46</v>
      </c>
      <c r="L61" s="201">
        <v>0.59</v>
      </c>
      <c r="M61" s="201">
        <v>1.83</v>
      </c>
      <c r="N61" s="201">
        <v>1.79</v>
      </c>
      <c r="O61" s="201">
        <v>2.5</v>
      </c>
      <c r="P61" s="201">
        <v>1.06</v>
      </c>
      <c r="Q61" s="201">
        <v>0.59</v>
      </c>
      <c r="R61" s="201">
        <v>0.32</v>
      </c>
      <c r="S61" s="201">
        <v>0.4</v>
      </c>
      <c r="T61" s="201">
        <v>0.05</v>
      </c>
      <c r="U61" s="201">
        <v>1.97</v>
      </c>
      <c r="V61" s="201">
        <v>0.2</v>
      </c>
      <c r="W61" s="201">
        <v>0.66</v>
      </c>
      <c r="X61" s="201">
        <v>2.12</v>
      </c>
      <c r="Y61" s="201">
        <v>0</v>
      </c>
      <c r="Z61" s="201">
        <v>4</v>
      </c>
      <c r="AA61" s="201">
        <v>1.29</v>
      </c>
      <c r="AB61" s="201">
        <v>0</v>
      </c>
      <c r="AC61" s="201">
        <v>17.23</v>
      </c>
      <c r="AD61" s="201">
        <v>8.31</v>
      </c>
      <c r="AE61" s="201">
        <v>0</v>
      </c>
      <c r="AF61" s="201">
        <v>0</v>
      </c>
      <c r="AG61" s="201">
        <v>34.89</v>
      </c>
      <c r="AH61" s="201">
        <v>0</v>
      </c>
      <c r="AI61" s="201">
        <v>5.66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136.38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0.06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239.46</v>
      </c>
      <c r="L62" s="201">
        <v>0.59</v>
      </c>
      <c r="M62" s="201">
        <v>1.51</v>
      </c>
      <c r="N62" s="201">
        <v>1.79</v>
      </c>
      <c r="O62" s="201">
        <v>2.5</v>
      </c>
      <c r="P62" s="201">
        <v>1.06</v>
      </c>
      <c r="Q62" s="201">
        <v>0.33</v>
      </c>
      <c r="R62" s="201">
        <v>0.32</v>
      </c>
      <c r="S62" s="201">
        <v>0.4</v>
      </c>
      <c r="T62" s="201">
        <v>0.05</v>
      </c>
      <c r="U62" s="201">
        <v>1.97</v>
      </c>
      <c r="V62" s="201">
        <v>0.2</v>
      </c>
      <c r="W62" s="201">
        <v>0.66</v>
      </c>
      <c r="X62" s="201">
        <v>2.12</v>
      </c>
      <c r="Y62" s="201">
        <v>0</v>
      </c>
      <c r="Z62" s="201">
        <v>4</v>
      </c>
      <c r="AA62" s="201">
        <v>1.29</v>
      </c>
      <c r="AB62" s="201">
        <v>0</v>
      </c>
      <c r="AC62" s="201">
        <v>17.23</v>
      </c>
      <c r="AD62" s="201">
        <v>8.31</v>
      </c>
      <c r="AE62" s="201">
        <v>0</v>
      </c>
      <c r="AF62" s="201">
        <v>0</v>
      </c>
      <c r="AG62" s="201">
        <v>34.89</v>
      </c>
      <c r="AH62" s="201">
        <v>0</v>
      </c>
      <c r="AI62" s="201">
        <v>5.66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136.38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0.06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45.45</v>
      </c>
      <c r="K63" s="201">
        <v>193.03</v>
      </c>
      <c r="L63" s="201">
        <v>0.59</v>
      </c>
      <c r="M63" s="201">
        <v>1.29</v>
      </c>
      <c r="N63" s="201">
        <v>1.79</v>
      </c>
      <c r="O63" s="201">
        <v>2.5</v>
      </c>
      <c r="P63" s="201">
        <v>1.06</v>
      </c>
      <c r="Q63" s="201">
        <v>0.33</v>
      </c>
      <c r="R63" s="201">
        <v>0.32</v>
      </c>
      <c r="S63" s="201">
        <v>0.4</v>
      </c>
      <c r="T63" s="201">
        <v>0.05</v>
      </c>
      <c r="U63" s="201">
        <v>1.97</v>
      </c>
      <c r="V63" s="201">
        <v>0.2</v>
      </c>
      <c r="W63" s="201">
        <v>0.66</v>
      </c>
      <c r="X63" s="201">
        <v>2.12</v>
      </c>
      <c r="Y63" s="201">
        <v>0</v>
      </c>
      <c r="Z63" s="201">
        <v>4</v>
      </c>
      <c r="AA63" s="201">
        <v>1.29</v>
      </c>
      <c r="AB63" s="201">
        <v>0</v>
      </c>
      <c r="AC63" s="201">
        <v>17.23</v>
      </c>
      <c r="AD63" s="201">
        <v>8.31</v>
      </c>
      <c r="AE63" s="201">
        <v>0</v>
      </c>
      <c r="AF63" s="201">
        <v>0</v>
      </c>
      <c r="AG63" s="201">
        <v>34.89</v>
      </c>
      <c r="AH63" s="201">
        <v>0</v>
      </c>
      <c r="AI63" s="201">
        <v>5.66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136.38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0.06</v>
      </c>
      <c r="AY63" s="201">
        <v>0.08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45.45</v>
      </c>
      <c r="K64" s="201">
        <v>144.66</v>
      </c>
      <c r="L64" s="201">
        <v>0.59</v>
      </c>
      <c r="M64" s="201">
        <v>1.29</v>
      </c>
      <c r="N64" s="201">
        <v>1.79</v>
      </c>
      <c r="O64" s="201">
        <v>2.5</v>
      </c>
      <c r="P64" s="201">
        <v>1.06</v>
      </c>
      <c r="Q64" s="201">
        <v>0.33</v>
      </c>
      <c r="R64" s="201">
        <v>0.32</v>
      </c>
      <c r="S64" s="201">
        <v>0.4</v>
      </c>
      <c r="T64" s="201">
        <v>0.05</v>
      </c>
      <c r="U64" s="201">
        <v>1.97</v>
      </c>
      <c r="V64" s="201">
        <v>0.2</v>
      </c>
      <c r="W64" s="201">
        <v>0.66</v>
      </c>
      <c r="X64" s="201">
        <v>2.12</v>
      </c>
      <c r="Y64" s="201">
        <v>0</v>
      </c>
      <c r="Z64" s="201">
        <v>4</v>
      </c>
      <c r="AA64" s="201">
        <v>1.29</v>
      </c>
      <c r="AB64" s="201">
        <v>0</v>
      </c>
      <c r="AC64" s="201">
        <v>17.23</v>
      </c>
      <c r="AD64" s="201">
        <v>8.31</v>
      </c>
      <c r="AE64" s="201">
        <v>0</v>
      </c>
      <c r="AF64" s="201">
        <v>0</v>
      </c>
      <c r="AG64" s="201">
        <v>34.89</v>
      </c>
      <c r="AH64" s="201">
        <v>0</v>
      </c>
      <c r="AI64" s="201">
        <v>5.66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136.38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0.06</v>
      </c>
      <c r="AY64" s="201">
        <v>0.08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46.66</v>
      </c>
      <c r="K65" s="201">
        <v>144.66</v>
      </c>
      <c r="L65" s="201">
        <v>0.59</v>
      </c>
      <c r="M65" s="201">
        <v>1.29</v>
      </c>
      <c r="N65" s="201">
        <v>1.79</v>
      </c>
      <c r="O65" s="201">
        <v>2.5</v>
      </c>
      <c r="P65" s="201">
        <v>1.06</v>
      </c>
      <c r="Q65" s="201">
        <v>0.33</v>
      </c>
      <c r="R65" s="201">
        <v>0.32</v>
      </c>
      <c r="S65" s="201">
        <v>0.4</v>
      </c>
      <c r="T65" s="201">
        <v>0.05</v>
      </c>
      <c r="U65" s="201">
        <v>1.97</v>
      </c>
      <c r="V65" s="201">
        <v>0.2</v>
      </c>
      <c r="W65" s="201">
        <v>0.66</v>
      </c>
      <c r="X65" s="201">
        <v>2.12</v>
      </c>
      <c r="Y65" s="201">
        <v>0</v>
      </c>
      <c r="Z65" s="201">
        <v>4</v>
      </c>
      <c r="AA65" s="201">
        <v>1.29</v>
      </c>
      <c r="AB65" s="201">
        <v>0</v>
      </c>
      <c r="AC65" s="201">
        <v>17.23</v>
      </c>
      <c r="AD65" s="201">
        <v>8.31</v>
      </c>
      <c r="AE65" s="201">
        <v>0</v>
      </c>
      <c r="AF65" s="201">
        <v>0</v>
      </c>
      <c r="AG65" s="201">
        <v>34.89</v>
      </c>
      <c r="AH65" s="201">
        <v>0</v>
      </c>
      <c r="AI65" s="201">
        <v>5.66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136.38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0.06</v>
      </c>
      <c r="AY65" s="201">
        <v>0.08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46.66</v>
      </c>
      <c r="K66" s="201">
        <v>96.29</v>
      </c>
      <c r="L66" s="201">
        <v>0.59</v>
      </c>
      <c r="M66" s="201">
        <v>1.29</v>
      </c>
      <c r="N66" s="201">
        <v>1.79</v>
      </c>
      <c r="O66" s="201">
        <v>2.5</v>
      </c>
      <c r="P66" s="201">
        <v>1.06</v>
      </c>
      <c r="Q66" s="201">
        <v>0.33</v>
      </c>
      <c r="R66" s="201">
        <v>0.32</v>
      </c>
      <c r="S66" s="201">
        <v>0.4</v>
      </c>
      <c r="T66" s="201">
        <v>0.05</v>
      </c>
      <c r="U66" s="201">
        <v>1.97</v>
      </c>
      <c r="V66" s="201">
        <v>0.2</v>
      </c>
      <c r="W66" s="201">
        <v>0.66</v>
      </c>
      <c r="X66" s="201">
        <v>2.12</v>
      </c>
      <c r="Y66" s="201">
        <v>0</v>
      </c>
      <c r="Z66" s="201">
        <v>4</v>
      </c>
      <c r="AA66" s="201">
        <v>1.29</v>
      </c>
      <c r="AB66" s="201">
        <v>0</v>
      </c>
      <c r="AC66" s="201">
        <v>17.23</v>
      </c>
      <c r="AD66" s="201">
        <v>8.31</v>
      </c>
      <c r="AE66" s="201">
        <v>0</v>
      </c>
      <c r="AF66" s="201">
        <v>0</v>
      </c>
      <c r="AG66" s="201">
        <v>34.89</v>
      </c>
      <c r="AH66" s="201">
        <v>0</v>
      </c>
      <c r="AI66" s="201">
        <v>5.66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136.38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0.06</v>
      </c>
      <c r="AY66" s="201">
        <v>0.08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34.92</v>
      </c>
      <c r="H67" s="201">
        <v>0</v>
      </c>
      <c r="I67" s="201">
        <v>0</v>
      </c>
      <c r="J67" s="201">
        <v>47.27</v>
      </c>
      <c r="K67" s="201">
        <v>96.29</v>
      </c>
      <c r="L67" s="201">
        <v>0.59</v>
      </c>
      <c r="M67" s="201">
        <v>1.29</v>
      </c>
      <c r="N67" s="201">
        <v>1.79</v>
      </c>
      <c r="O67" s="201">
        <v>2.5</v>
      </c>
      <c r="P67" s="201">
        <v>1.06</v>
      </c>
      <c r="Q67" s="201">
        <v>0.33</v>
      </c>
      <c r="R67" s="201">
        <v>0.32</v>
      </c>
      <c r="S67" s="201">
        <v>0.4</v>
      </c>
      <c r="T67" s="201">
        <v>0.05</v>
      </c>
      <c r="U67" s="201">
        <v>1.97</v>
      </c>
      <c r="V67" s="201">
        <v>0.2</v>
      </c>
      <c r="W67" s="201">
        <v>0.66</v>
      </c>
      <c r="X67" s="201">
        <v>2.12</v>
      </c>
      <c r="Y67" s="201">
        <v>0</v>
      </c>
      <c r="Z67" s="201">
        <v>4</v>
      </c>
      <c r="AA67" s="201">
        <v>1.29</v>
      </c>
      <c r="AB67" s="201">
        <v>0</v>
      </c>
      <c r="AC67" s="201">
        <v>17.23</v>
      </c>
      <c r="AD67" s="201">
        <v>8.31</v>
      </c>
      <c r="AE67" s="201">
        <v>0</v>
      </c>
      <c r="AF67" s="201">
        <v>0</v>
      </c>
      <c r="AG67" s="201">
        <v>34.89</v>
      </c>
      <c r="AH67" s="201">
        <v>0</v>
      </c>
      <c r="AI67" s="201">
        <v>5.66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136.38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0.06</v>
      </c>
      <c r="AY67" s="201">
        <v>0.08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34.92</v>
      </c>
      <c r="H68" s="201">
        <v>0</v>
      </c>
      <c r="I68" s="201">
        <v>0</v>
      </c>
      <c r="J68" s="201">
        <v>48.48</v>
      </c>
      <c r="K68" s="201">
        <v>96.29</v>
      </c>
      <c r="L68" s="201">
        <v>0.59</v>
      </c>
      <c r="M68" s="201">
        <v>1.29</v>
      </c>
      <c r="N68" s="201">
        <v>1.79</v>
      </c>
      <c r="O68" s="201">
        <v>2.5</v>
      </c>
      <c r="P68" s="201">
        <v>1.06</v>
      </c>
      <c r="Q68" s="201">
        <v>0.33</v>
      </c>
      <c r="R68" s="201">
        <v>0.32</v>
      </c>
      <c r="S68" s="201">
        <v>0.4</v>
      </c>
      <c r="T68" s="201">
        <v>0.05</v>
      </c>
      <c r="U68" s="201">
        <v>1.97</v>
      </c>
      <c r="V68" s="201">
        <v>0.2</v>
      </c>
      <c r="W68" s="201">
        <v>0.66</v>
      </c>
      <c r="X68" s="201">
        <v>2.12</v>
      </c>
      <c r="Y68" s="201">
        <v>0</v>
      </c>
      <c r="Z68" s="201">
        <v>4</v>
      </c>
      <c r="AA68" s="201">
        <v>1.29</v>
      </c>
      <c r="AB68" s="201">
        <v>0</v>
      </c>
      <c r="AC68" s="201">
        <v>17.23</v>
      </c>
      <c r="AD68" s="201">
        <v>8.31</v>
      </c>
      <c r="AE68" s="201">
        <v>0</v>
      </c>
      <c r="AF68" s="201">
        <v>0</v>
      </c>
      <c r="AG68" s="201">
        <v>34.89</v>
      </c>
      <c r="AH68" s="201">
        <v>0</v>
      </c>
      <c r="AI68" s="201">
        <v>5.66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136.38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0.06</v>
      </c>
      <c r="AY68" s="201">
        <v>0.08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34.92</v>
      </c>
      <c r="H69" s="201">
        <v>0</v>
      </c>
      <c r="I69" s="201">
        <v>0</v>
      </c>
      <c r="J69" s="201">
        <v>44.84</v>
      </c>
      <c r="K69" s="201">
        <v>47.92</v>
      </c>
      <c r="L69" s="201">
        <v>0.59</v>
      </c>
      <c r="M69" s="201">
        <v>1.29</v>
      </c>
      <c r="N69" s="201">
        <v>1.79</v>
      </c>
      <c r="O69" s="201">
        <v>2.5</v>
      </c>
      <c r="P69" s="201">
        <v>1.06</v>
      </c>
      <c r="Q69" s="201">
        <v>0.33</v>
      </c>
      <c r="R69" s="201">
        <v>0.32</v>
      </c>
      <c r="S69" s="201">
        <v>0.4</v>
      </c>
      <c r="T69" s="201">
        <v>0.05</v>
      </c>
      <c r="U69" s="201">
        <v>1.97</v>
      </c>
      <c r="V69" s="201">
        <v>0.2</v>
      </c>
      <c r="W69" s="201">
        <v>0.66</v>
      </c>
      <c r="X69" s="201">
        <v>2.12</v>
      </c>
      <c r="Y69" s="201">
        <v>0</v>
      </c>
      <c r="Z69" s="201">
        <v>4</v>
      </c>
      <c r="AA69" s="201">
        <v>1.29</v>
      </c>
      <c r="AB69" s="201">
        <v>0</v>
      </c>
      <c r="AC69" s="201">
        <v>17.23</v>
      </c>
      <c r="AD69" s="201">
        <v>8.31</v>
      </c>
      <c r="AE69" s="201">
        <v>0</v>
      </c>
      <c r="AF69" s="201">
        <v>0</v>
      </c>
      <c r="AG69" s="201">
        <v>34.89</v>
      </c>
      <c r="AH69" s="201">
        <v>0</v>
      </c>
      <c r="AI69" s="201">
        <v>5.66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136.38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0.06</v>
      </c>
      <c r="AY69" s="201">
        <v>0.08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34.92</v>
      </c>
      <c r="H70" s="201">
        <v>0</v>
      </c>
      <c r="I70" s="201">
        <v>0</v>
      </c>
      <c r="J70" s="201">
        <v>44.84</v>
      </c>
      <c r="K70" s="201">
        <v>47.92</v>
      </c>
      <c r="L70" s="201">
        <v>0.59</v>
      </c>
      <c r="M70" s="201">
        <v>1.29</v>
      </c>
      <c r="N70" s="201">
        <v>1.79</v>
      </c>
      <c r="O70" s="201">
        <v>2.5</v>
      </c>
      <c r="P70" s="201">
        <v>1.06</v>
      </c>
      <c r="Q70" s="201">
        <v>0.33</v>
      </c>
      <c r="R70" s="201">
        <v>0.32</v>
      </c>
      <c r="S70" s="201">
        <v>0.4</v>
      </c>
      <c r="T70" s="201">
        <v>0.05</v>
      </c>
      <c r="U70" s="201">
        <v>1.97</v>
      </c>
      <c r="V70" s="201">
        <v>0.2</v>
      </c>
      <c r="W70" s="201">
        <v>0.66</v>
      </c>
      <c r="X70" s="201">
        <v>2.12</v>
      </c>
      <c r="Y70" s="201">
        <v>0</v>
      </c>
      <c r="Z70" s="201">
        <v>4</v>
      </c>
      <c r="AA70" s="201">
        <v>1.29</v>
      </c>
      <c r="AB70" s="201">
        <v>0</v>
      </c>
      <c r="AC70" s="201">
        <v>17.23</v>
      </c>
      <c r="AD70" s="201">
        <v>8.31</v>
      </c>
      <c r="AE70" s="201">
        <v>0</v>
      </c>
      <c r="AF70" s="201">
        <v>0</v>
      </c>
      <c r="AG70" s="201">
        <v>34.89</v>
      </c>
      <c r="AH70" s="201">
        <v>0</v>
      </c>
      <c r="AI70" s="201">
        <v>5.66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136.38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0.06</v>
      </c>
      <c r="AY70" s="201">
        <v>0.08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45.55</v>
      </c>
      <c r="K71" s="201">
        <v>16.7</v>
      </c>
      <c r="L71" s="201">
        <v>0.59</v>
      </c>
      <c r="M71" s="201">
        <v>1.29</v>
      </c>
      <c r="N71" s="201">
        <v>1.79</v>
      </c>
      <c r="O71" s="201">
        <v>2.5</v>
      </c>
      <c r="P71" s="201">
        <v>1.06</v>
      </c>
      <c r="Q71" s="201">
        <v>0.33</v>
      </c>
      <c r="R71" s="201">
        <v>0.32</v>
      </c>
      <c r="S71" s="201">
        <v>0.4</v>
      </c>
      <c r="T71" s="201">
        <v>0.05</v>
      </c>
      <c r="U71" s="201">
        <v>1.97</v>
      </c>
      <c r="V71" s="201">
        <v>0.2</v>
      </c>
      <c r="W71" s="201">
        <v>0.66</v>
      </c>
      <c r="X71" s="201">
        <v>2.12</v>
      </c>
      <c r="Y71" s="201">
        <v>0</v>
      </c>
      <c r="Z71" s="201">
        <v>4</v>
      </c>
      <c r="AA71" s="201">
        <v>1.29</v>
      </c>
      <c r="AB71" s="201">
        <v>0</v>
      </c>
      <c r="AC71" s="201">
        <v>17.23</v>
      </c>
      <c r="AD71" s="201">
        <v>8.31</v>
      </c>
      <c r="AE71" s="201">
        <v>0</v>
      </c>
      <c r="AF71" s="201">
        <v>0</v>
      </c>
      <c r="AG71" s="201">
        <v>34.89</v>
      </c>
      <c r="AH71" s="201">
        <v>0</v>
      </c>
      <c r="AI71" s="201">
        <v>5.66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136.38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0.03</v>
      </c>
      <c r="AX71" s="201">
        <v>0.06</v>
      </c>
      <c r="AY71" s="201">
        <v>0.08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34.92</v>
      </c>
      <c r="H72" s="201">
        <v>0</v>
      </c>
      <c r="I72" s="201">
        <v>0</v>
      </c>
      <c r="J72" s="201">
        <v>46.06</v>
      </c>
      <c r="K72" s="201">
        <v>16.7</v>
      </c>
      <c r="L72" s="201">
        <v>0.59</v>
      </c>
      <c r="M72" s="201">
        <v>1.29</v>
      </c>
      <c r="N72" s="201">
        <v>1.79</v>
      </c>
      <c r="O72" s="201">
        <v>2.5</v>
      </c>
      <c r="P72" s="201">
        <v>1.06</v>
      </c>
      <c r="Q72" s="201">
        <v>0.33</v>
      </c>
      <c r="R72" s="201">
        <v>0.32</v>
      </c>
      <c r="S72" s="201">
        <v>0.4</v>
      </c>
      <c r="T72" s="201">
        <v>0.05</v>
      </c>
      <c r="U72" s="201">
        <v>1.97</v>
      </c>
      <c r="V72" s="201">
        <v>0.2</v>
      </c>
      <c r="W72" s="201">
        <v>0.66</v>
      </c>
      <c r="X72" s="201">
        <v>2.12</v>
      </c>
      <c r="Y72" s="201">
        <v>0</v>
      </c>
      <c r="Z72" s="201">
        <v>4</v>
      </c>
      <c r="AA72" s="201">
        <v>1.29</v>
      </c>
      <c r="AB72" s="201">
        <v>0</v>
      </c>
      <c r="AC72" s="201">
        <v>17.23</v>
      </c>
      <c r="AD72" s="201">
        <v>8.31</v>
      </c>
      <c r="AE72" s="201">
        <v>0</v>
      </c>
      <c r="AF72" s="201">
        <v>0</v>
      </c>
      <c r="AG72" s="201">
        <v>34.89</v>
      </c>
      <c r="AH72" s="201">
        <v>0</v>
      </c>
      <c r="AI72" s="201">
        <v>5.66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136.38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7.0000000000000007E-2</v>
      </c>
      <c r="AX72" s="201">
        <v>0.06</v>
      </c>
      <c r="AY72" s="201">
        <v>0.08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34.92</v>
      </c>
      <c r="H73" s="201">
        <v>0</v>
      </c>
      <c r="I73" s="201">
        <v>0</v>
      </c>
      <c r="J73" s="201">
        <v>47.27</v>
      </c>
      <c r="K73" s="201">
        <v>16.7</v>
      </c>
      <c r="L73" s="201">
        <v>0.59</v>
      </c>
      <c r="M73" s="201">
        <v>1.29</v>
      </c>
      <c r="N73" s="201">
        <v>1.79</v>
      </c>
      <c r="O73" s="201">
        <v>2.5</v>
      </c>
      <c r="P73" s="201">
        <v>1.06</v>
      </c>
      <c r="Q73" s="201">
        <v>0.33</v>
      </c>
      <c r="R73" s="201">
        <v>0.32</v>
      </c>
      <c r="S73" s="201">
        <v>0.4</v>
      </c>
      <c r="T73" s="201">
        <v>0.05</v>
      </c>
      <c r="U73" s="201">
        <v>1.97</v>
      </c>
      <c r="V73" s="201">
        <v>0.2</v>
      </c>
      <c r="W73" s="201">
        <v>0.66</v>
      </c>
      <c r="X73" s="201">
        <v>2.12</v>
      </c>
      <c r="Y73" s="201">
        <v>0</v>
      </c>
      <c r="Z73" s="201">
        <v>4</v>
      </c>
      <c r="AA73" s="201">
        <v>1.29</v>
      </c>
      <c r="AB73" s="201">
        <v>0</v>
      </c>
      <c r="AC73" s="201">
        <v>17.23</v>
      </c>
      <c r="AD73" s="201">
        <v>8.31</v>
      </c>
      <c r="AE73" s="201">
        <v>0</v>
      </c>
      <c r="AF73" s="201">
        <v>0</v>
      </c>
      <c r="AG73" s="201">
        <v>34.89</v>
      </c>
      <c r="AH73" s="201">
        <v>0</v>
      </c>
      <c r="AI73" s="201">
        <v>5.66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136.38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7.0000000000000007E-2</v>
      </c>
      <c r="AX73" s="201">
        <v>0.06</v>
      </c>
      <c r="AY73" s="201">
        <v>0.08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48.48</v>
      </c>
      <c r="K74" s="201">
        <v>16.7</v>
      </c>
      <c r="L74" s="201">
        <v>0.59</v>
      </c>
      <c r="M74" s="201">
        <v>1.29</v>
      </c>
      <c r="N74" s="201">
        <v>1.79</v>
      </c>
      <c r="O74" s="201">
        <v>2.5</v>
      </c>
      <c r="P74" s="201">
        <v>1.06</v>
      </c>
      <c r="Q74" s="201">
        <v>0.33</v>
      </c>
      <c r="R74" s="201">
        <v>0.32</v>
      </c>
      <c r="S74" s="201">
        <v>0.4</v>
      </c>
      <c r="T74" s="201">
        <v>0.05</v>
      </c>
      <c r="U74" s="201">
        <v>1.97</v>
      </c>
      <c r="V74" s="201">
        <v>0.2</v>
      </c>
      <c r="W74" s="201">
        <v>0.66</v>
      </c>
      <c r="X74" s="201">
        <v>2.12</v>
      </c>
      <c r="Y74" s="201">
        <v>0</v>
      </c>
      <c r="Z74" s="201">
        <v>4</v>
      </c>
      <c r="AA74" s="201">
        <v>1.29</v>
      </c>
      <c r="AB74" s="201">
        <v>0</v>
      </c>
      <c r="AC74" s="201">
        <v>17.23</v>
      </c>
      <c r="AD74" s="201">
        <v>8.31</v>
      </c>
      <c r="AE74" s="201">
        <v>0</v>
      </c>
      <c r="AF74" s="201">
        <v>0</v>
      </c>
      <c r="AG74" s="201">
        <v>34.89</v>
      </c>
      <c r="AH74" s="201">
        <v>0</v>
      </c>
      <c r="AI74" s="201">
        <v>5.66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136.38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7.0000000000000007E-2</v>
      </c>
      <c r="AX74" s="201">
        <v>0.11</v>
      </c>
      <c r="AY74" s="201">
        <v>0.08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34.92</v>
      </c>
      <c r="H75" s="201">
        <v>0</v>
      </c>
      <c r="I75" s="201">
        <v>0</v>
      </c>
      <c r="J75" s="201">
        <v>43.63</v>
      </c>
      <c r="K75" s="201">
        <v>16.7</v>
      </c>
      <c r="L75" s="201">
        <v>0.59</v>
      </c>
      <c r="M75" s="201">
        <v>1.29</v>
      </c>
      <c r="N75" s="201">
        <v>1.79</v>
      </c>
      <c r="O75" s="201">
        <v>2.5</v>
      </c>
      <c r="P75" s="201">
        <v>1.06</v>
      </c>
      <c r="Q75" s="201">
        <v>0.33</v>
      </c>
      <c r="R75" s="201">
        <v>0.32</v>
      </c>
      <c r="S75" s="201">
        <v>0.4</v>
      </c>
      <c r="T75" s="201">
        <v>0.05</v>
      </c>
      <c r="U75" s="201">
        <v>1.97</v>
      </c>
      <c r="V75" s="201">
        <v>0.2</v>
      </c>
      <c r="W75" s="201">
        <v>0.66</v>
      </c>
      <c r="X75" s="201">
        <v>2.12</v>
      </c>
      <c r="Y75" s="201">
        <v>0</v>
      </c>
      <c r="Z75" s="201">
        <v>4</v>
      </c>
      <c r="AA75" s="201">
        <v>1.29</v>
      </c>
      <c r="AB75" s="201">
        <v>0</v>
      </c>
      <c r="AC75" s="201">
        <v>16.23</v>
      </c>
      <c r="AD75" s="201">
        <v>8.31</v>
      </c>
      <c r="AE75" s="201">
        <v>0</v>
      </c>
      <c r="AF75" s="201">
        <v>0</v>
      </c>
      <c r="AG75" s="201">
        <v>34.89</v>
      </c>
      <c r="AH75" s="201">
        <v>0</v>
      </c>
      <c r="AI75" s="201">
        <v>5.66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142.6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7.0000000000000007E-2</v>
      </c>
      <c r="AX75" s="201">
        <v>0.11</v>
      </c>
      <c r="AY75" s="201">
        <v>0.08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16.7</v>
      </c>
      <c r="L76" s="201">
        <v>0.59</v>
      </c>
      <c r="M76" s="201">
        <v>1.29</v>
      </c>
      <c r="N76" s="201">
        <v>1.79</v>
      </c>
      <c r="O76" s="201">
        <v>2.5</v>
      </c>
      <c r="P76" s="201">
        <v>1.06</v>
      </c>
      <c r="Q76" s="201">
        <v>0.33</v>
      </c>
      <c r="R76" s="201">
        <v>0.32</v>
      </c>
      <c r="S76" s="201">
        <v>0.4</v>
      </c>
      <c r="T76" s="201">
        <v>0.05</v>
      </c>
      <c r="U76" s="201">
        <v>1.97</v>
      </c>
      <c r="V76" s="201">
        <v>0.2</v>
      </c>
      <c r="W76" s="201">
        <v>0.66</v>
      </c>
      <c r="X76" s="201">
        <v>2.12</v>
      </c>
      <c r="Y76" s="201">
        <v>0</v>
      </c>
      <c r="Z76" s="201">
        <v>4</v>
      </c>
      <c r="AA76" s="201">
        <v>1.29</v>
      </c>
      <c r="AB76" s="201">
        <v>0</v>
      </c>
      <c r="AC76" s="201">
        <v>16.23</v>
      </c>
      <c r="AD76" s="201">
        <v>8.31</v>
      </c>
      <c r="AE76" s="201">
        <v>0</v>
      </c>
      <c r="AF76" s="201">
        <v>0</v>
      </c>
      <c r="AG76" s="201">
        <v>34.89</v>
      </c>
      <c r="AH76" s="201">
        <v>0</v>
      </c>
      <c r="AI76" s="201">
        <v>5.66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142.6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0.11</v>
      </c>
      <c r="AX76" s="201">
        <v>0.14000000000000001</v>
      </c>
      <c r="AY76" s="201">
        <v>0.08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8.2100000000000009</v>
      </c>
      <c r="L77" s="201">
        <v>0.59</v>
      </c>
      <c r="M77" s="201">
        <v>1.29</v>
      </c>
      <c r="N77" s="201">
        <v>1.79</v>
      </c>
      <c r="O77" s="201">
        <v>2.5</v>
      </c>
      <c r="P77" s="201">
        <v>1.06</v>
      </c>
      <c r="Q77" s="201">
        <v>0.33</v>
      </c>
      <c r="R77" s="201">
        <v>0.32</v>
      </c>
      <c r="S77" s="201">
        <v>0.4</v>
      </c>
      <c r="T77" s="201">
        <v>0.05</v>
      </c>
      <c r="U77" s="201">
        <v>1.97</v>
      </c>
      <c r="V77" s="201">
        <v>0.2</v>
      </c>
      <c r="W77" s="201">
        <v>0.66</v>
      </c>
      <c r="X77" s="201">
        <v>2.12</v>
      </c>
      <c r="Y77" s="201">
        <v>0</v>
      </c>
      <c r="Z77" s="201">
        <v>4</v>
      </c>
      <c r="AA77" s="201">
        <v>1.29</v>
      </c>
      <c r="AB77" s="201">
        <v>0</v>
      </c>
      <c r="AC77" s="201">
        <v>16.23</v>
      </c>
      <c r="AD77" s="201">
        <v>8.31</v>
      </c>
      <c r="AE77" s="201">
        <v>0</v>
      </c>
      <c r="AF77" s="201">
        <v>0</v>
      </c>
      <c r="AG77" s="201">
        <v>34.01</v>
      </c>
      <c r="AH77" s="201">
        <v>0</v>
      </c>
      <c r="AI77" s="201">
        <v>5.66</v>
      </c>
      <c r="AJ77" s="201">
        <v>0</v>
      </c>
      <c r="AK77" s="201">
        <v>-29.12</v>
      </c>
      <c r="AL77" s="201">
        <v>0</v>
      </c>
      <c r="AM77" s="201">
        <v>0</v>
      </c>
      <c r="AN77" s="201">
        <v>0</v>
      </c>
      <c r="AO77" s="201">
        <v>142.6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0.14000000000000001</v>
      </c>
      <c r="AX77" s="201">
        <v>0.17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34.85</v>
      </c>
      <c r="H78" s="201">
        <v>0</v>
      </c>
      <c r="I78" s="201">
        <v>0</v>
      </c>
      <c r="J78" s="201">
        <v>43.63</v>
      </c>
      <c r="K78" s="201">
        <v>16.7</v>
      </c>
      <c r="L78" s="201">
        <v>0.59</v>
      </c>
      <c r="M78" s="201">
        <v>3.74</v>
      </c>
      <c r="N78" s="201">
        <v>1.79</v>
      </c>
      <c r="O78" s="201">
        <v>2.5</v>
      </c>
      <c r="P78" s="201">
        <v>1.06</v>
      </c>
      <c r="Q78" s="201">
        <v>0.33</v>
      </c>
      <c r="R78" s="201">
        <v>0.32</v>
      </c>
      <c r="S78" s="201">
        <v>0.4</v>
      </c>
      <c r="T78" s="201">
        <v>0.05</v>
      </c>
      <c r="U78" s="201">
        <v>1.97</v>
      </c>
      <c r="V78" s="201">
        <v>0.2</v>
      </c>
      <c r="W78" s="201">
        <v>0.66</v>
      </c>
      <c r="X78" s="201">
        <v>2.12</v>
      </c>
      <c r="Y78" s="201">
        <v>0</v>
      </c>
      <c r="Z78" s="201">
        <v>4</v>
      </c>
      <c r="AA78" s="201">
        <v>1.29</v>
      </c>
      <c r="AB78" s="201">
        <v>0</v>
      </c>
      <c r="AC78" s="201">
        <v>16.23</v>
      </c>
      <c r="AD78" s="201">
        <v>8.31</v>
      </c>
      <c r="AE78" s="201">
        <v>0</v>
      </c>
      <c r="AF78" s="201">
        <v>0</v>
      </c>
      <c r="AG78" s="201">
        <v>34.01</v>
      </c>
      <c r="AH78" s="201">
        <v>0</v>
      </c>
      <c r="AI78" s="201">
        <v>5.66</v>
      </c>
      <c r="AJ78" s="201">
        <v>0</v>
      </c>
      <c r="AK78" s="201">
        <v>-29.12</v>
      </c>
      <c r="AL78" s="201">
        <v>0</v>
      </c>
      <c r="AM78" s="201">
        <v>0</v>
      </c>
      <c r="AN78" s="201">
        <v>0</v>
      </c>
      <c r="AO78" s="201">
        <v>142.6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34.85</v>
      </c>
      <c r="H79" s="201">
        <v>0</v>
      </c>
      <c r="I79" s="201">
        <v>0</v>
      </c>
      <c r="J79" s="201">
        <v>43.63</v>
      </c>
      <c r="K79" s="201">
        <v>16.690000000000001</v>
      </c>
      <c r="L79" s="201">
        <v>0.54</v>
      </c>
      <c r="M79" s="201">
        <v>4.5599999999999996</v>
      </c>
      <c r="N79" s="201">
        <v>1.79</v>
      </c>
      <c r="O79" s="201">
        <v>2.5</v>
      </c>
      <c r="P79" s="201">
        <v>1.06</v>
      </c>
      <c r="Q79" s="201">
        <v>0</v>
      </c>
      <c r="R79" s="201">
        <v>0.32</v>
      </c>
      <c r="S79" s="201">
        <v>0.08</v>
      </c>
      <c r="T79" s="201">
        <v>0.05</v>
      </c>
      <c r="U79" s="201">
        <v>1.97</v>
      </c>
      <c r="V79" s="201">
        <v>0.2</v>
      </c>
      <c r="W79" s="201">
        <v>0.66</v>
      </c>
      <c r="X79" s="201">
        <v>2.12</v>
      </c>
      <c r="Y79" s="201">
        <v>0</v>
      </c>
      <c r="Z79" s="201">
        <v>4</v>
      </c>
      <c r="AA79" s="201">
        <v>1.29</v>
      </c>
      <c r="AB79" s="201">
        <v>0</v>
      </c>
      <c r="AC79" s="201">
        <v>17.23</v>
      </c>
      <c r="AD79" s="201">
        <v>8.31</v>
      </c>
      <c r="AE79" s="201">
        <v>0</v>
      </c>
      <c r="AF79" s="201">
        <v>0</v>
      </c>
      <c r="AG79" s="201">
        <v>34.01</v>
      </c>
      <c r="AH79" s="201">
        <v>0</v>
      </c>
      <c r="AI79" s="201">
        <v>5.66</v>
      </c>
      <c r="AJ79" s="201">
        <v>0</v>
      </c>
      <c r="AK79" s="201">
        <v>-12.95</v>
      </c>
      <c r="AL79" s="201">
        <v>0</v>
      </c>
      <c r="AM79" s="201">
        <v>0</v>
      </c>
      <c r="AN79" s="201">
        <v>0</v>
      </c>
      <c r="AO79" s="201">
        <v>142.6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34.85</v>
      </c>
      <c r="H80" s="201">
        <v>0</v>
      </c>
      <c r="I80" s="201">
        <v>0</v>
      </c>
      <c r="J80" s="201">
        <v>43.63</v>
      </c>
      <c r="K80" s="201">
        <v>16.690000000000001</v>
      </c>
      <c r="L80" s="201">
        <v>0.54</v>
      </c>
      <c r="M80" s="201">
        <v>4.82</v>
      </c>
      <c r="N80" s="201">
        <v>1.79</v>
      </c>
      <c r="O80" s="201">
        <v>2.5</v>
      </c>
      <c r="P80" s="201">
        <v>1.06</v>
      </c>
      <c r="Q80" s="201">
        <v>0.33</v>
      </c>
      <c r="R80" s="201">
        <v>0.32</v>
      </c>
      <c r="S80" s="201">
        <v>0.4</v>
      </c>
      <c r="T80" s="201">
        <v>0.05</v>
      </c>
      <c r="U80" s="201">
        <v>1.97</v>
      </c>
      <c r="V80" s="201">
        <v>0.2</v>
      </c>
      <c r="W80" s="201">
        <v>0.66</v>
      </c>
      <c r="X80" s="201">
        <v>2.12</v>
      </c>
      <c r="Y80" s="201">
        <v>0</v>
      </c>
      <c r="Z80" s="201">
        <v>4</v>
      </c>
      <c r="AA80" s="201">
        <v>1.29</v>
      </c>
      <c r="AB80" s="201">
        <v>0</v>
      </c>
      <c r="AC80" s="201">
        <v>15.23</v>
      </c>
      <c r="AD80" s="201">
        <v>8.31</v>
      </c>
      <c r="AE80" s="201">
        <v>0</v>
      </c>
      <c r="AF80" s="201">
        <v>0</v>
      </c>
      <c r="AG80" s="201">
        <v>34.01</v>
      </c>
      <c r="AH80" s="201">
        <v>0</v>
      </c>
      <c r="AI80" s="201">
        <v>5.66</v>
      </c>
      <c r="AJ80" s="201">
        <v>0</v>
      </c>
      <c r="AK80" s="201">
        <v>-12.95</v>
      </c>
      <c r="AL80" s="201">
        <v>0</v>
      </c>
      <c r="AM80" s="201">
        <v>0</v>
      </c>
      <c r="AN80" s="201">
        <v>0</v>
      </c>
      <c r="AO80" s="201">
        <v>142.6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34.85</v>
      </c>
      <c r="H81" s="201">
        <v>0</v>
      </c>
      <c r="I81" s="201">
        <v>0</v>
      </c>
      <c r="J81" s="201">
        <v>43.63</v>
      </c>
      <c r="K81" s="201">
        <v>16.690000000000001</v>
      </c>
      <c r="L81" s="201">
        <v>0.54</v>
      </c>
      <c r="M81" s="201">
        <v>2.16</v>
      </c>
      <c r="N81" s="201">
        <v>1.79</v>
      </c>
      <c r="O81" s="201">
        <v>2.5</v>
      </c>
      <c r="P81" s="201">
        <v>1.01</v>
      </c>
      <c r="Q81" s="201">
        <v>0.33</v>
      </c>
      <c r="R81" s="201">
        <v>0.32</v>
      </c>
      <c r="S81" s="201">
        <v>0.4</v>
      </c>
      <c r="T81" s="201">
        <v>0.05</v>
      </c>
      <c r="U81" s="201">
        <v>2.08</v>
      </c>
      <c r="V81" s="201">
        <v>0.2</v>
      </c>
      <c r="W81" s="201">
        <v>0.66</v>
      </c>
      <c r="X81" s="201">
        <v>2.12</v>
      </c>
      <c r="Y81" s="201">
        <v>0</v>
      </c>
      <c r="Z81" s="201">
        <v>4</v>
      </c>
      <c r="AA81" s="201">
        <v>1.29</v>
      </c>
      <c r="AB81" s="201">
        <v>0</v>
      </c>
      <c r="AC81" s="201">
        <v>15.23</v>
      </c>
      <c r="AD81" s="201">
        <v>8.31</v>
      </c>
      <c r="AE81" s="201">
        <v>0</v>
      </c>
      <c r="AF81" s="201">
        <v>0</v>
      </c>
      <c r="AG81" s="201">
        <v>34.01</v>
      </c>
      <c r="AH81" s="201">
        <v>0</v>
      </c>
      <c r="AI81" s="201">
        <v>5.66</v>
      </c>
      <c r="AJ81" s="201">
        <v>0</v>
      </c>
      <c r="AK81" s="201">
        <v>-2.95</v>
      </c>
      <c r="AL81" s="201">
        <v>0</v>
      </c>
      <c r="AM81" s="201">
        <v>0</v>
      </c>
      <c r="AN81" s="201">
        <v>0</v>
      </c>
      <c r="AO81" s="201">
        <v>132.6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34.85</v>
      </c>
      <c r="H82" s="201">
        <v>0</v>
      </c>
      <c r="I82" s="201">
        <v>0</v>
      </c>
      <c r="J82" s="201">
        <v>43.63</v>
      </c>
      <c r="K82" s="201">
        <v>16.690000000000001</v>
      </c>
      <c r="L82" s="201">
        <v>0.54</v>
      </c>
      <c r="M82" s="201">
        <v>2.16</v>
      </c>
      <c r="N82" s="201">
        <v>1.79</v>
      </c>
      <c r="O82" s="201">
        <v>2.5</v>
      </c>
      <c r="P82" s="201">
        <v>1.01</v>
      </c>
      <c r="Q82" s="201">
        <v>0.33</v>
      </c>
      <c r="R82" s="201">
        <v>0.32</v>
      </c>
      <c r="S82" s="201">
        <v>0.4</v>
      </c>
      <c r="T82" s="201">
        <v>0.05</v>
      </c>
      <c r="U82" s="201">
        <v>2</v>
      </c>
      <c r="V82" s="201">
        <v>0.2</v>
      </c>
      <c r="W82" s="201">
        <v>0.66</v>
      </c>
      <c r="X82" s="201">
        <v>2.12</v>
      </c>
      <c r="Y82" s="201">
        <v>0</v>
      </c>
      <c r="Z82" s="201">
        <v>4</v>
      </c>
      <c r="AA82" s="201">
        <v>1.29</v>
      </c>
      <c r="AB82" s="201">
        <v>0</v>
      </c>
      <c r="AC82" s="201">
        <v>15.23</v>
      </c>
      <c r="AD82" s="201">
        <v>8.31</v>
      </c>
      <c r="AE82" s="201">
        <v>0</v>
      </c>
      <c r="AF82" s="201">
        <v>0</v>
      </c>
      <c r="AG82" s="201">
        <v>34.01</v>
      </c>
      <c r="AH82" s="201">
        <v>0</v>
      </c>
      <c r="AI82" s="201">
        <v>5.66</v>
      </c>
      <c r="AJ82" s="201">
        <v>0</v>
      </c>
      <c r="AK82" s="201">
        <v>-2.95</v>
      </c>
      <c r="AL82" s="201">
        <v>0</v>
      </c>
      <c r="AM82" s="201">
        <v>0</v>
      </c>
      <c r="AN82" s="201">
        <v>0</v>
      </c>
      <c r="AO82" s="201">
        <v>132.6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34.85</v>
      </c>
      <c r="H83" s="201">
        <v>0</v>
      </c>
      <c r="I83" s="201">
        <v>0</v>
      </c>
      <c r="J83" s="201">
        <v>43.63</v>
      </c>
      <c r="K83" s="201">
        <v>16.690000000000001</v>
      </c>
      <c r="L83" s="201">
        <v>0.54</v>
      </c>
      <c r="M83" s="201">
        <v>2.16</v>
      </c>
      <c r="N83" s="201">
        <v>1.79</v>
      </c>
      <c r="O83" s="201">
        <v>2.5</v>
      </c>
      <c r="P83" s="201">
        <v>1.01</v>
      </c>
      <c r="Q83" s="201">
        <v>0.33</v>
      </c>
      <c r="R83" s="201">
        <v>0.32</v>
      </c>
      <c r="S83" s="201">
        <v>0.4</v>
      </c>
      <c r="T83" s="201">
        <v>0.05</v>
      </c>
      <c r="U83" s="201">
        <v>2</v>
      </c>
      <c r="V83" s="201">
        <v>0.2</v>
      </c>
      <c r="W83" s="201">
        <v>0.66</v>
      </c>
      <c r="X83" s="201">
        <v>2.12</v>
      </c>
      <c r="Y83" s="201">
        <v>0</v>
      </c>
      <c r="Z83" s="201">
        <v>4</v>
      </c>
      <c r="AA83" s="201">
        <v>1.29</v>
      </c>
      <c r="AB83" s="201">
        <v>0</v>
      </c>
      <c r="AC83" s="201">
        <v>15.23</v>
      </c>
      <c r="AD83" s="201">
        <v>8.31</v>
      </c>
      <c r="AE83" s="201">
        <v>0</v>
      </c>
      <c r="AF83" s="201">
        <v>0</v>
      </c>
      <c r="AG83" s="201">
        <v>34.01</v>
      </c>
      <c r="AH83" s="201">
        <v>0</v>
      </c>
      <c r="AI83" s="201">
        <v>5.66</v>
      </c>
      <c r="AJ83" s="201">
        <v>0</v>
      </c>
      <c r="AK83" s="201">
        <v>-34</v>
      </c>
      <c r="AL83" s="201">
        <v>0</v>
      </c>
      <c r="AM83" s="201">
        <v>0</v>
      </c>
      <c r="AN83" s="201">
        <v>0</v>
      </c>
      <c r="AO83" s="201">
        <v>132.6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34.85</v>
      </c>
      <c r="H84" s="201">
        <v>0</v>
      </c>
      <c r="I84" s="201">
        <v>0</v>
      </c>
      <c r="J84" s="201">
        <v>43.63</v>
      </c>
      <c r="K84" s="201">
        <v>16.690000000000001</v>
      </c>
      <c r="L84" s="201">
        <v>0.54</v>
      </c>
      <c r="M84" s="201">
        <v>2.16</v>
      </c>
      <c r="N84" s="201">
        <v>1.79</v>
      </c>
      <c r="O84" s="201">
        <v>2.5</v>
      </c>
      <c r="P84" s="201">
        <v>1.01</v>
      </c>
      <c r="Q84" s="201">
        <v>0.33</v>
      </c>
      <c r="R84" s="201">
        <v>0.32</v>
      </c>
      <c r="S84" s="201">
        <v>0.4</v>
      </c>
      <c r="T84" s="201">
        <v>0.05</v>
      </c>
      <c r="U84" s="201">
        <v>2</v>
      </c>
      <c r="V84" s="201">
        <v>0.2</v>
      </c>
      <c r="W84" s="201">
        <v>0.66</v>
      </c>
      <c r="X84" s="201">
        <v>2.12</v>
      </c>
      <c r="Y84" s="201">
        <v>0</v>
      </c>
      <c r="Z84" s="201">
        <v>4</v>
      </c>
      <c r="AA84" s="201">
        <v>1.29</v>
      </c>
      <c r="AB84" s="201">
        <v>0</v>
      </c>
      <c r="AC84" s="201">
        <v>15.23</v>
      </c>
      <c r="AD84" s="201">
        <v>8.31</v>
      </c>
      <c r="AE84" s="201">
        <v>0</v>
      </c>
      <c r="AF84" s="201">
        <v>0</v>
      </c>
      <c r="AG84" s="201">
        <v>34.01</v>
      </c>
      <c r="AH84" s="201">
        <v>0</v>
      </c>
      <c r="AI84" s="201">
        <v>5.66</v>
      </c>
      <c r="AJ84" s="201">
        <v>0</v>
      </c>
      <c r="AK84" s="201">
        <v>-34</v>
      </c>
      <c r="AL84" s="201">
        <v>0</v>
      </c>
      <c r="AM84" s="201">
        <v>0</v>
      </c>
      <c r="AN84" s="201">
        <v>0</v>
      </c>
      <c r="AO84" s="201">
        <v>109.6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34.85</v>
      </c>
      <c r="H85" s="201">
        <v>0</v>
      </c>
      <c r="I85" s="201">
        <v>0</v>
      </c>
      <c r="J85" s="201">
        <v>43.63</v>
      </c>
      <c r="K85" s="201">
        <v>16.690000000000001</v>
      </c>
      <c r="L85" s="201">
        <v>0.54</v>
      </c>
      <c r="M85" s="201">
        <v>2.16</v>
      </c>
      <c r="N85" s="201">
        <v>1.79</v>
      </c>
      <c r="O85" s="201">
        <v>2.5</v>
      </c>
      <c r="P85" s="201">
        <v>1.01</v>
      </c>
      <c r="Q85" s="201">
        <v>0.33</v>
      </c>
      <c r="R85" s="201">
        <v>0.32</v>
      </c>
      <c r="S85" s="201">
        <v>0.4</v>
      </c>
      <c r="T85" s="201">
        <v>0.05</v>
      </c>
      <c r="U85" s="201">
        <v>2</v>
      </c>
      <c r="V85" s="201">
        <v>0.2</v>
      </c>
      <c r="W85" s="201">
        <v>0.66</v>
      </c>
      <c r="X85" s="201">
        <v>2.12</v>
      </c>
      <c r="Y85" s="201">
        <v>0</v>
      </c>
      <c r="Z85" s="201">
        <v>4</v>
      </c>
      <c r="AA85" s="201">
        <v>1.29</v>
      </c>
      <c r="AB85" s="201">
        <v>0</v>
      </c>
      <c r="AC85" s="201">
        <v>15.23</v>
      </c>
      <c r="AD85" s="201">
        <v>8.31</v>
      </c>
      <c r="AE85" s="201">
        <v>0</v>
      </c>
      <c r="AF85" s="201">
        <v>0</v>
      </c>
      <c r="AG85" s="201">
        <v>34.01</v>
      </c>
      <c r="AH85" s="201">
        <v>0</v>
      </c>
      <c r="AI85" s="201">
        <v>5.66</v>
      </c>
      <c r="AJ85" s="201">
        <v>0</v>
      </c>
      <c r="AK85" s="201">
        <v>-34</v>
      </c>
      <c r="AL85" s="201">
        <v>0</v>
      </c>
      <c r="AM85" s="201">
        <v>0</v>
      </c>
      <c r="AN85" s="201">
        <v>0</v>
      </c>
      <c r="AO85" s="201">
        <v>68.599999999999994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0.13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34.85</v>
      </c>
      <c r="H86" s="201">
        <v>0</v>
      </c>
      <c r="I86" s="201">
        <v>0</v>
      </c>
      <c r="J86" s="201">
        <v>43.63</v>
      </c>
      <c r="K86" s="201">
        <v>16.690000000000001</v>
      </c>
      <c r="L86" s="201">
        <v>0.54</v>
      </c>
      <c r="M86" s="201">
        <v>2.16</v>
      </c>
      <c r="N86" s="201">
        <v>1.79</v>
      </c>
      <c r="O86" s="201">
        <v>2.5</v>
      </c>
      <c r="P86" s="201">
        <v>1.01</v>
      </c>
      <c r="Q86" s="201">
        <v>0.33</v>
      </c>
      <c r="R86" s="201">
        <v>0.32</v>
      </c>
      <c r="S86" s="201">
        <v>0.4</v>
      </c>
      <c r="T86" s="201">
        <v>0.05</v>
      </c>
      <c r="U86" s="201">
        <v>2</v>
      </c>
      <c r="V86" s="201">
        <v>0.2</v>
      </c>
      <c r="W86" s="201">
        <v>0.66</v>
      </c>
      <c r="X86" s="201">
        <v>2.12</v>
      </c>
      <c r="Y86" s="201">
        <v>0</v>
      </c>
      <c r="Z86" s="201">
        <v>4</v>
      </c>
      <c r="AA86" s="201">
        <v>1.29</v>
      </c>
      <c r="AB86" s="201">
        <v>0</v>
      </c>
      <c r="AC86" s="201">
        <v>15.23</v>
      </c>
      <c r="AD86" s="201">
        <v>8.31</v>
      </c>
      <c r="AE86" s="201">
        <v>0</v>
      </c>
      <c r="AF86" s="201">
        <v>0</v>
      </c>
      <c r="AG86" s="201">
        <v>34.01</v>
      </c>
      <c r="AH86" s="201">
        <v>0</v>
      </c>
      <c r="AI86" s="201">
        <v>5.66</v>
      </c>
      <c r="AJ86" s="201">
        <v>0</v>
      </c>
      <c r="AK86" s="201">
        <v>-34</v>
      </c>
      <c r="AL86" s="201">
        <v>0</v>
      </c>
      <c r="AM86" s="201">
        <v>0</v>
      </c>
      <c r="AN86" s="201">
        <v>0</v>
      </c>
      <c r="AO86" s="201">
        <v>-23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0.14000000000000001</v>
      </c>
      <c r="AX86" s="201">
        <v>0.17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34.85</v>
      </c>
      <c r="H87" s="201">
        <v>0</v>
      </c>
      <c r="I87" s="201">
        <v>0</v>
      </c>
      <c r="J87" s="201">
        <v>43.63</v>
      </c>
      <c r="K87" s="201">
        <v>16.690000000000001</v>
      </c>
      <c r="L87" s="201">
        <v>0</v>
      </c>
      <c r="M87" s="201">
        <v>2.16</v>
      </c>
      <c r="N87" s="201">
        <v>1.79</v>
      </c>
      <c r="O87" s="201">
        <v>2.5</v>
      </c>
      <c r="P87" s="201">
        <v>1.01</v>
      </c>
      <c r="Q87" s="201">
        <v>0.33</v>
      </c>
      <c r="R87" s="201">
        <v>0.32</v>
      </c>
      <c r="S87" s="201">
        <v>0.4</v>
      </c>
      <c r="T87" s="201">
        <v>0.05</v>
      </c>
      <c r="U87" s="201">
        <v>2</v>
      </c>
      <c r="V87" s="201">
        <v>0.2</v>
      </c>
      <c r="W87" s="201">
        <v>0.66</v>
      </c>
      <c r="X87" s="201">
        <v>2.12</v>
      </c>
      <c r="Y87" s="201">
        <v>0</v>
      </c>
      <c r="Z87" s="201">
        <v>4</v>
      </c>
      <c r="AA87" s="201">
        <v>1.29</v>
      </c>
      <c r="AB87" s="201">
        <v>0</v>
      </c>
      <c r="AC87" s="201">
        <v>15.23</v>
      </c>
      <c r="AD87" s="201">
        <v>8.31</v>
      </c>
      <c r="AE87" s="201">
        <v>0</v>
      </c>
      <c r="AF87" s="201">
        <v>0</v>
      </c>
      <c r="AG87" s="201">
        <v>33.43</v>
      </c>
      <c r="AH87" s="201">
        <v>0</v>
      </c>
      <c r="AI87" s="201">
        <v>5.66</v>
      </c>
      <c r="AJ87" s="201">
        <v>0</v>
      </c>
      <c r="AK87" s="201">
        <v>-34</v>
      </c>
      <c r="AL87" s="201">
        <v>0</v>
      </c>
      <c r="AM87" s="201">
        <v>0</v>
      </c>
      <c r="AN87" s="201">
        <v>0</v>
      </c>
      <c r="AO87" s="201">
        <v>-49.6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0.14000000000000001</v>
      </c>
      <c r="AX87" s="201">
        <v>0.17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34.85</v>
      </c>
      <c r="H88" s="201">
        <v>0</v>
      </c>
      <c r="I88" s="201">
        <v>0</v>
      </c>
      <c r="J88" s="201">
        <v>43.63</v>
      </c>
      <c r="K88" s="201">
        <v>16.690000000000001</v>
      </c>
      <c r="L88" s="201">
        <v>0</v>
      </c>
      <c r="M88" s="201">
        <v>2.16</v>
      </c>
      <c r="N88" s="201">
        <v>1.79</v>
      </c>
      <c r="O88" s="201">
        <v>2.5</v>
      </c>
      <c r="P88" s="201">
        <v>1.01</v>
      </c>
      <c r="Q88" s="201">
        <v>0.33</v>
      </c>
      <c r="R88" s="201">
        <v>0.32</v>
      </c>
      <c r="S88" s="201">
        <v>0.4</v>
      </c>
      <c r="T88" s="201">
        <v>0.05</v>
      </c>
      <c r="U88" s="201">
        <v>2</v>
      </c>
      <c r="V88" s="201">
        <v>0.2</v>
      </c>
      <c r="W88" s="201">
        <v>0.66</v>
      </c>
      <c r="X88" s="201">
        <v>2.12</v>
      </c>
      <c r="Y88" s="201">
        <v>0</v>
      </c>
      <c r="Z88" s="201">
        <v>4</v>
      </c>
      <c r="AA88" s="201">
        <v>1.29</v>
      </c>
      <c r="AB88" s="201">
        <v>0</v>
      </c>
      <c r="AC88" s="201">
        <v>16.23</v>
      </c>
      <c r="AD88" s="201">
        <v>8.31</v>
      </c>
      <c r="AE88" s="201">
        <v>0</v>
      </c>
      <c r="AF88" s="201">
        <v>0</v>
      </c>
      <c r="AG88" s="201">
        <v>33.43</v>
      </c>
      <c r="AH88" s="201">
        <v>0</v>
      </c>
      <c r="AI88" s="201">
        <v>5.66</v>
      </c>
      <c r="AJ88" s="201">
        <v>0</v>
      </c>
      <c r="AK88" s="201">
        <v>-34</v>
      </c>
      <c r="AL88" s="201">
        <v>0</v>
      </c>
      <c r="AM88" s="201">
        <v>0</v>
      </c>
      <c r="AN88" s="201">
        <v>0</v>
      </c>
      <c r="AO88" s="201">
        <v>-67.599999999999994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0.14000000000000001</v>
      </c>
      <c r="AX88" s="201">
        <v>0.17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6.27</v>
      </c>
      <c r="E89" s="201">
        <v>0</v>
      </c>
      <c r="F89" s="201">
        <v>0</v>
      </c>
      <c r="G89" s="201">
        <v>34.85</v>
      </c>
      <c r="H89" s="201">
        <v>0</v>
      </c>
      <c r="I89" s="201">
        <v>0</v>
      </c>
      <c r="J89" s="201">
        <v>43.63</v>
      </c>
      <c r="K89" s="201">
        <v>16.690000000000001</v>
      </c>
      <c r="L89" s="201">
        <v>0.54</v>
      </c>
      <c r="M89" s="201">
        <v>2.16</v>
      </c>
      <c r="N89" s="201">
        <v>1.79</v>
      </c>
      <c r="O89" s="201">
        <v>2.5</v>
      </c>
      <c r="P89" s="201">
        <v>1.01</v>
      </c>
      <c r="Q89" s="201">
        <v>0.33</v>
      </c>
      <c r="R89" s="201">
        <v>0.32</v>
      </c>
      <c r="S89" s="201">
        <v>0.4</v>
      </c>
      <c r="T89" s="201">
        <v>0.05</v>
      </c>
      <c r="U89" s="201">
        <v>2</v>
      </c>
      <c r="V89" s="201">
        <v>0.2</v>
      </c>
      <c r="W89" s="201">
        <v>0.66</v>
      </c>
      <c r="X89" s="201">
        <v>2.12</v>
      </c>
      <c r="Y89" s="201">
        <v>0</v>
      </c>
      <c r="Z89" s="201">
        <v>4</v>
      </c>
      <c r="AA89" s="201">
        <v>1.29</v>
      </c>
      <c r="AB89" s="201">
        <v>0</v>
      </c>
      <c r="AC89" s="201">
        <v>16.23</v>
      </c>
      <c r="AD89" s="201">
        <v>8.31</v>
      </c>
      <c r="AE89" s="201">
        <v>0</v>
      </c>
      <c r="AF89" s="201">
        <v>0</v>
      </c>
      <c r="AG89" s="201">
        <v>33.43</v>
      </c>
      <c r="AH89" s="201">
        <v>0</v>
      </c>
      <c r="AI89" s="201">
        <v>5.66</v>
      </c>
      <c r="AJ89" s="201">
        <v>0</v>
      </c>
      <c r="AK89" s="201">
        <v>-34</v>
      </c>
      <c r="AL89" s="201">
        <v>0</v>
      </c>
      <c r="AM89" s="201">
        <v>0</v>
      </c>
      <c r="AN89" s="201">
        <v>0</v>
      </c>
      <c r="AO89" s="201">
        <v>-74.599999999999994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0.14000000000000001</v>
      </c>
      <c r="AX89" s="201">
        <v>0.17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6.27</v>
      </c>
      <c r="E90" s="201">
        <v>0</v>
      </c>
      <c r="F90" s="201">
        <v>0</v>
      </c>
      <c r="G90" s="201">
        <v>34.85</v>
      </c>
      <c r="H90" s="201">
        <v>0</v>
      </c>
      <c r="I90" s="201">
        <v>0</v>
      </c>
      <c r="J90" s="201">
        <v>43.63</v>
      </c>
      <c r="K90" s="201">
        <v>16.690000000000001</v>
      </c>
      <c r="L90" s="201">
        <v>0.54</v>
      </c>
      <c r="M90" s="201">
        <v>2.16</v>
      </c>
      <c r="N90" s="201">
        <v>1.79</v>
      </c>
      <c r="O90" s="201">
        <v>2.5</v>
      </c>
      <c r="P90" s="201">
        <v>1.01</v>
      </c>
      <c r="Q90" s="201">
        <v>0.33</v>
      </c>
      <c r="R90" s="201">
        <v>0.32</v>
      </c>
      <c r="S90" s="201">
        <v>0.4</v>
      </c>
      <c r="T90" s="201">
        <v>0.05</v>
      </c>
      <c r="U90" s="201">
        <v>2</v>
      </c>
      <c r="V90" s="201">
        <v>0.2</v>
      </c>
      <c r="W90" s="201">
        <v>0.66</v>
      </c>
      <c r="X90" s="201">
        <v>2.12</v>
      </c>
      <c r="Y90" s="201">
        <v>0</v>
      </c>
      <c r="Z90" s="201">
        <v>4</v>
      </c>
      <c r="AA90" s="201">
        <v>1.29</v>
      </c>
      <c r="AB90" s="201">
        <v>0</v>
      </c>
      <c r="AC90" s="201">
        <v>16.23</v>
      </c>
      <c r="AD90" s="201">
        <v>8.31</v>
      </c>
      <c r="AE90" s="201">
        <v>0</v>
      </c>
      <c r="AF90" s="201">
        <v>0</v>
      </c>
      <c r="AG90" s="201">
        <v>33.43</v>
      </c>
      <c r="AH90" s="201">
        <v>0</v>
      </c>
      <c r="AI90" s="201">
        <v>5.66</v>
      </c>
      <c r="AJ90" s="201">
        <v>0</v>
      </c>
      <c r="AK90" s="201">
        <v>-34</v>
      </c>
      <c r="AL90" s="201">
        <v>0</v>
      </c>
      <c r="AM90" s="201">
        <v>0</v>
      </c>
      <c r="AN90" s="201">
        <v>0</v>
      </c>
      <c r="AO90" s="201">
        <v>-82.6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0.09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6.56</v>
      </c>
      <c r="E91" s="201">
        <v>0</v>
      </c>
      <c r="F91" s="201">
        <v>0</v>
      </c>
      <c r="G91" s="201">
        <v>34.85</v>
      </c>
      <c r="H91" s="201">
        <v>0</v>
      </c>
      <c r="I91" s="201">
        <v>0</v>
      </c>
      <c r="J91" s="201">
        <v>43.63</v>
      </c>
      <c r="K91" s="201">
        <v>16.690000000000001</v>
      </c>
      <c r="L91" s="201">
        <v>0.54</v>
      </c>
      <c r="M91" s="201">
        <v>2.16</v>
      </c>
      <c r="N91" s="201">
        <v>1.79</v>
      </c>
      <c r="O91" s="201">
        <v>2.5</v>
      </c>
      <c r="P91" s="201">
        <v>2.42</v>
      </c>
      <c r="Q91" s="201">
        <v>0.33</v>
      </c>
      <c r="R91" s="201">
        <v>0.32</v>
      </c>
      <c r="S91" s="201">
        <v>0.4</v>
      </c>
      <c r="T91" s="201">
        <v>0.05</v>
      </c>
      <c r="U91" s="201">
        <v>2</v>
      </c>
      <c r="V91" s="201">
        <v>0.2</v>
      </c>
      <c r="W91" s="201">
        <v>0.66</v>
      </c>
      <c r="X91" s="201">
        <v>2.12</v>
      </c>
      <c r="Y91" s="201">
        <v>0</v>
      </c>
      <c r="Z91" s="201">
        <v>4</v>
      </c>
      <c r="AA91" s="201">
        <v>1.29</v>
      </c>
      <c r="AB91" s="201">
        <v>0</v>
      </c>
      <c r="AC91" s="201">
        <v>16.23</v>
      </c>
      <c r="AD91" s="201">
        <v>8.31</v>
      </c>
      <c r="AE91" s="201">
        <v>0</v>
      </c>
      <c r="AF91" s="201">
        <v>0</v>
      </c>
      <c r="AG91" s="201">
        <v>33.43</v>
      </c>
      <c r="AH91" s="201">
        <v>0</v>
      </c>
      <c r="AI91" s="201">
        <v>5.66</v>
      </c>
      <c r="AJ91" s="201">
        <v>0</v>
      </c>
      <c r="AK91" s="201">
        <v>-34</v>
      </c>
      <c r="AL91" s="201">
        <v>0</v>
      </c>
      <c r="AM91" s="201">
        <v>0</v>
      </c>
      <c r="AN91" s="201">
        <v>0</v>
      </c>
      <c r="AO91" s="201">
        <v>-100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0.09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6.56</v>
      </c>
      <c r="E92" s="201">
        <v>0</v>
      </c>
      <c r="F92" s="201">
        <v>0</v>
      </c>
      <c r="G92" s="201">
        <v>34.85</v>
      </c>
      <c r="H92" s="201">
        <v>0</v>
      </c>
      <c r="I92" s="201">
        <v>0</v>
      </c>
      <c r="J92" s="201">
        <v>43.63</v>
      </c>
      <c r="K92" s="201">
        <v>16.690000000000001</v>
      </c>
      <c r="L92" s="201">
        <v>0.54</v>
      </c>
      <c r="M92" s="201">
        <v>2.16</v>
      </c>
      <c r="N92" s="201">
        <v>1.79</v>
      </c>
      <c r="O92" s="201">
        <v>2.5</v>
      </c>
      <c r="P92" s="201">
        <v>2.42</v>
      </c>
      <c r="Q92" s="201">
        <v>0.33</v>
      </c>
      <c r="R92" s="201">
        <v>0.32</v>
      </c>
      <c r="S92" s="201">
        <v>0.4</v>
      </c>
      <c r="T92" s="201">
        <v>0.05</v>
      </c>
      <c r="U92" s="201">
        <v>2</v>
      </c>
      <c r="V92" s="201">
        <v>0.2</v>
      </c>
      <c r="W92" s="201">
        <v>0.66</v>
      </c>
      <c r="X92" s="201">
        <v>2.12</v>
      </c>
      <c r="Y92" s="201">
        <v>0</v>
      </c>
      <c r="Z92" s="201">
        <v>4</v>
      </c>
      <c r="AA92" s="201">
        <v>1.29</v>
      </c>
      <c r="AB92" s="201">
        <v>0</v>
      </c>
      <c r="AC92" s="201">
        <v>16.23</v>
      </c>
      <c r="AD92" s="201">
        <v>8.31</v>
      </c>
      <c r="AE92" s="201">
        <v>0</v>
      </c>
      <c r="AF92" s="201">
        <v>0</v>
      </c>
      <c r="AG92" s="201">
        <v>33.43</v>
      </c>
      <c r="AH92" s="201">
        <v>0</v>
      </c>
      <c r="AI92" s="201">
        <v>5.66</v>
      </c>
      <c r="AJ92" s="201">
        <v>0</v>
      </c>
      <c r="AK92" s="201">
        <v>-34</v>
      </c>
      <c r="AL92" s="201">
        <v>0</v>
      </c>
      <c r="AM92" s="201">
        <v>0</v>
      </c>
      <c r="AN92" s="201">
        <v>0</v>
      </c>
      <c r="AO92" s="201">
        <v>-100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0.09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-19.93</v>
      </c>
      <c r="E93" s="201">
        <v>0</v>
      </c>
      <c r="F93" s="201">
        <v>0</v>
      </c>
      <c r="G93" s="201">
        <v>-9.48</v>
      </c>
      <c r="H93" s="201">
        <v>0</v>
      </c>
      <c r="I93" s="201">
        <v>0</v>
      </c>
      <c r="J93" s="201">
        <v>-9.91</v>
      </c>
      <c r="K93" s="201">
        <v>22.03</v>
      </c>
      <c r="L93" s="201">
        <v>0.54</v>
      </c>
      <c r="M93" s="201">
        <v>2.16</v>
      </c>
      <c r="N93" s="201">
        <v>1.79</v>
      </c>
      <c r="O93" s="201">
        <v>2.5</v>
      </c>
      <c r="P93" s="201">
        <v>1.06</v>
      </c>
      <c r="Q93" s="201">
        <v>0.33</v>
      </c>
      <c r="R93" s="201">
        <v>0.32</v>
      </c>
      <c r="S93" s="201">
        <v>0.4</v>
      </c>
      <c r="T93" s="201">
        <v>0.05</v>
      </c>
      <c r="U93" s="201">
        <v>2</v>
      </c>
      <c r="V93" s="201">
        <v>0.2</v>
      </c>
      <c r="W93" s="201">
        <v>0.66</v>
      </c>
      <c r="X93" s="201">
        <v>2.12</v>
      </c>
      <c r="Y93" s="201">
        <v>0</v>
      </c>
      <c r="Z93" s="201">
        <v>4</v>
      </c>
      <c r="AA93" s="201">
        <v>1.29</v>
      </c>
      <c r="AB93" s="201">
        <v>0</v>
      </c>
      <c r="AC93" s="201">
        <v>16.23</v>
      </c>
      <c r="AD93" s="201">
        <v>8.31</v>
      </c>
      <c r="AE93" s="201">
        <v>0</v>
      </c>
      <c r="AF93" s="201">
        <v>0</v>
      </c>
      <c r="AG93" s="201">
        <v>32.840000000000003</v>
      </c>
      <c r="AH93" s="201">
        <v>0</v>
      </c>
      <c r="AI93" s="201">
        <v>5.66</v>
      </c>
      <c r="AJ93" s="201">
        <v>0</v>
      </c>
      <c r="AK93" s="201">
        <v>-34</v>
      </c>
      <c r="AL93" s="201">
        <v>0</v>
      </c>
      <c r="AM93" s="201">
        <v>0</v>
      </c>
      <c r="AN93" s="201">
        <v>0</v>
      </c>
      <c r="AO93" s="201">
        <v>-100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0.17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-46.46</v>
      </c>
      <c r="E94" s="201">
        <v>0</v>
      </c>
      <c r="F94" s="201">
        <v>0</v>
      </c>
      <c r="G94" s="201">
        <v>-47.79</v>
      </c>
      <c r="H94" s="201">
        <v>0</v>
      </c>
      <c r="I94" s="201">
        <v>0</v>
      </c>
      <c r="J94" s="201">
        <v>-34.299999999999997</v>
      </c>
      <c r="K94" s="201">
        <v>16.7</v>
      </c>
      <c r="L94" s="201">
        <v>0.54</v>
      </c>
      <c r="M94" s="201">
        <v>2.16</v>
      </c>
      <c r="N94" s="201">
        <v>1.79</v>
      </c>
      <c r="O94" s="201">
        <v>2.5</v>
      </c>
      <c r="P94" s="201">
        <v>1.06</v>
      </c>
      <c r="Q94" s="201">
        <v>0.33</v>
      </c>
      <c r="R94" s="201">
        <v>0.32</v>
      </c>
      <c r="S94" s="201">
        <v>0.4</v>
      </c>
      <c r="T94" s="201">
        <v>0.05</v>
      </c>
      <c r="U94" s="201">
        <v>2</v>
      </c>
      <c r="V94" s="201">
        <v>0.2</v>
      </c>
      <c r="W94" s="201">
        <v>0.66</v>
      </c>
      <c r="X94" s="201">
        <v>2.12</v>
      </c>
      <c r="Y94" s="201">
        <v>0</v>
      </c>
      <c r="Z94" s="201">
        <v>4</v>
      </c>
      <c r="AA94" s="201">
        <v>1.29</v>
      </c>
      <c r="AB94" s="201">
        <v>0</v>
      </c>
      <c r="AC94" s="201">
        <v>16.23</v>
      </c>
      <c r="AD94" s="201">
        <v>8.31</v>
      </c>
      <c r="AE94" s="201">
        <v>0</v>
      </c>
      <c r="AF94" s="201">
        <v>0</v>
      </c>
      <c r="AG94" s="201">
        <v>32.840000000000003</v>
      </c>
      <c r="AH94" s="201">
        <v>0</v>
      </c>
      <c r="AI94" s="201">
        <v>5.66</v>
      </c>
      <c r="AJ94" s="201">
        <v>0</v>
      </c>
      <c r="AK94" s="201">
        <v>-34</v>
      </c>
      <c r="AL94" s="201">
        <v>0</v>
      </c>
      <c r="AM94" s="201">
        <v>0</v>
      </c>
      <c r="AN94" s="201">
        <v>0</v>
      </c>
      <c r="AO94" s="201">
        <v>-100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0.14000000000000001</v>
      </c>
      <c r="AX94" s="201">
        <v>0.17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-67.739999999999995</v>
      </c>
      <c r="E95" s="201">
        <v>0</v>
      </c>
      <c r="F95" s="201">
        <v>0</v>
      </c>
      <c r="G95" s="201">
        <v>-71.06</v>
      </c>
      <c r="H95" s="201">
        <v>0</v>
      </c>
      <c r="I95" s="201">
        <v>0</v>
      </c>
      <c r="J95" s="201">
        <v>-53.34</v>
      </c>
      <c r="K95" s="201">
        <v>16.7</v>
      </c>
      <c r="L95" s="201">
        <v>0.54</v>
      </c>
      <c r="M95" s="201">
        <v>2.16</v>
      </c>
      <c r="N95" s="201">
        <v>1.79</v>
      </c>
      <c r="O95" s="201">
        <v>2.5</v>
      </c>
      <c r="P95" s="201">
        <v>1.06</v>
      </c>
      <c r="Q95" s="201">
        <v>0.33</v>
      </c>
      <c r="R95" s="201">
        <v>0.32</v>
      </c>
      <c r="S95" s="201">
        <v>0.4</v>
      </c>
      <c r="T95" s="201">
        <v>0.05</v>
      </c>
      <c r="U95" s="201">
        <v>2</v>
      </c>
      <c r="V95" s="201">
        <v>0.2</v>
      </c>
      <c r="W95" s="201">
        <v>0.66</v>
      </c>
      <c r="X95" s="201">
        <v>2.12</v>
      </c>
      <c r="Y95" s="201">
        <v>0</v>
      </c>
      <c r="Z95" s="201">
        <v>4</v>
      </c>
      <c r="AA95" s="201">
        <v>1.29</v>
      </c>
      <c r="AB95" s="201">
        <v>0</v>
      </c>
      <c r="AC95" s="201">
        <v>16.23</v>
      </c>
      <c r="AD95" s="201">
        <v>8.31</v>
      </c>
      <c r="AE95" s="201">
        <v>0</v>
      </c>
      <c r="AF95" s="201">
        <v>0</v>
      </c>
      <c r="AG95" s="201">
        <v>32.840000000000003</v>
      </c>
      <c r="AH95" s="201">
        <v>0</v>
      </c>
      <c r="AI95" s="201">
        <v>5.66</v>
      </c>
      <c r="AJ95" s="201">
        <v>0</v>
      </c>
      <c r="AK95" s="201">
        <v>-34</v>
      </c>
      <c r="AL95" s="201">
        <v>0</v>
      </c>
      <c r="AM95" s="201">
        <v>0</v>
      </c>
      <c r="AN95" s="201">
        <v>0</v>
      </c>
      <c r="AO95" s="201">
        <v>-100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0.13</v>
      </c>
      <c r="AX95" s="201">
        <v>0.13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-67.739999999999995</v>
      </c>
      <c r="E96" s="201">
        <v>0</v>
      </c>
      <c r="F96" s="201">
        <v>0</v>
      </c>
      <c r="G96" s="201">
        <v>-71.06</v>
      </c>
      <c r="H96" s="201">
        <v>0</v>
      </c>
      <c r="I96" s="201">
        <v>0</v>
      </c>
      <c r="J96" s="201">
        <v>-70.16</v>
      </c>
      <c r="K96" s="201">
        <v>16.7</v>
      </c>
      <c r="L96" s="201">
        <v>0.54</v>
      </c>
      <c r="M96" s="201">
        <v>2.16</v>
      </c>
      <c r="N96" s="201">
        <v>1.79</v>
      </c>
      <c r="O96" s="201">
        <v>2.5</v>
      </c>
      <c r="P96" s="201">
        <v>1.06</v>
      </c>
      <c r="Q96" s="201">
        <v>0.33</v>
      </c>
      <c r="R96" s="201">
        <v>0.32</v>
      </c>
      <c r="S96" s="201">
        <v>0.4</v>
      </c>
      <c r="T96" s="201">
        <v>0.05</v>
      </c>
      <c r="U96" s="201">
        <v>2</v>
      </c>
      <c r="V96" s="201">
        <v>0.2</v>
      </c>
      <c r="W96" s="201">
        <v>0.66</v>
      </c>
      <c r="X96" s="201">
        <v>2.12</v>
      </c>
      <c r="Y96" s="201">
        <v>0</v>
      </c>
      <c r="Z96" s="201">
        <v>4</v>
      </c>
      <c r="AA96" s="201">
        <v>1.29</v>
      </c>
      <c r="AB96" s="201">
        <v>0</v>
      </c>
      <c r="AC96" s="201">
        <v>16.23</v>
      </c>
      <c r="AD96" s="201">
        <v>8.31</v>
      </c>
      <c r="AE96" s="201">
        <v>0</v>
      </c>
      <c r="AF96" s="201">
        <v>0</v>
      </c>
      <c r="AG96" s="201">
        <v>32.840000000000003</v>
      </c>
      <c r="AH96" s="201">
        <v>0</v>
      </c>
      <c r="AI96" s="201">
        <v>5.66</v>
      </c>
      <c r="AJ96" s="201">
        <v>0</v>
      </c>
      <c r="AK96" s="201">
        <v>-34</v>
      </c>
      <c r="AL96" s="201">
        <v>0</v>
      </c>
      <c r="AM96" s="201">
        <v>0</v>
      </c>
      <c r="AN96" s="201">
        <v>0</v>
      </c>
      <c r="AO96" s="201">
        <v>-100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0.11</v>
      </c>
      <c r="AX96" s="201">
        <v>0.09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-69.95</v>
      </c>
      <c r="E97" s="201">
        <v>0</v>
      </c>
      <c r="F97" s="201">
        <v>0</v>
      </c>
      <c r="G97" s="201">
        <v>-81.64</v>
      </c>
      <c r="H97" s="201">
        <v>0</v>
      </c>
      <c r="I97" s="201">
        <v>0</v>
      </c>
      <c r="J97" s="201">
        <v>-123.56</v>
      </c>
      <c r="K97" s="201">
        <v>16.7</v>
      </c>
      <c r="L97" s="201">
        <v>0.54</v>
      </c>
      <c r="M97" s="201">
        <v>2.16</v>
      </c>
      <c r="N97" s="201">
        <v>1.79</v>
      </c>
      <c r="O97" s="201">
        <v>2.5</v>
      </c>
      <c r="P97" s="201">
        <v>1.06</v>
      </c>
      <c r="Q97" s="201">
        <v>0.33</v>
      </c>
      <c r="R97" s="201">
        <v>0.32</v>
      </c>
      <c r="S97" s="201">
        <v>0.4</v>
      </c>
      <c r="T97" s="201">
        <v>0.05</v>
      </c>
      <c r="U97" s="201">
        <v>2</v>
      </c>
      <c r="V97" s="201">
        <v>0.2</v>
      </c>
      <c r="W97" s="201">
        <v>0.66</v>
      </c>
      <c r="X97" s="201">
        <v>2.12</v>
      </c>
      <c r="Y97" s="201">
        <v>0</v>
      </c>
      <c r="Z97" s="201">
        <v>4</v>
      </c>
      <c r="AA97" s="201">
        <v>1.29</v>
      </c>
      <c r="AB97" s="201">
        <v>0</v>
      </c>
      <c r="AC97" s="201">
        <v>16.23</v>
      </c>
      <c r="AD97" s="201">
        <v>8.31</v>
      </c>
      <c r="AE97" s="201">
        <v>0</v>
      </c>
      <c r="AF97" s="201">
        <v>0</v>
      </c>
      <c r="AG97" s="201">
        <v>32.26</v>
      </c>
      <c r="AH97" s="201">
        <v>0</v>
      </c>
      <c r="AI97" s="201">
        <v>5.66</v>
      </c>
      <c r="AJ97" s="201">
        <v>0</v>
      </c>
      <c r="AK97" s="201">
        <v>-34</v>
      </c>
      <c r="AL97" s="201">
        <v>0</v>
      </c>
      <c r="AM97" s="201">
        <v>0</v>
      </c>
      <c r="AN97" s="201">
        <v>0</v>
      </c>
      <c r="AO97" s="201">
        <v>-100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0.11</v>
      </c>
      <c r="AX97" s="201">
        <v>0.05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-69.95</v>
      </c>
      <c r="E98" s="201">
        <v>0</v>
      </c>
      <c r="F98" s="201">
        <v>0</v>
      </c>
      <c r="G98" s="201">
        <v>-76.010000000000005</v>
      </c>
      <c r="H98" s="201">
        <v>0</v>
      </c>
      <c r="I98" s="201">
        <v>0</v>
      </c>
      <c r="J98" s="201">
        <v>-107.09</v>
      </c>
      <c r="K98" s="201">
        <v>16.7</v>
      </c>
      <c r="L98" s="201">
        <v>0.54</v>
      </c>
      <c r="M98" s="201">
        <v>2.16</v>
      </c>
      <c r="N98" s="201">
        <v>1.79</v>
      </c>
      <c r="O98" s="201">
        <v>2.5</v>
      </c>
      <c r="P98" s="201">
        <v>1.06</v>
      </c>
      <c r="Q98" s="201">
        <v>0.33</v>
      </c>
      <c r="R98" s="201">
        <v>0.32</v>
      </c>
      <c r="S98" s="201">
        <v>0.4</v>
      </c>
      <c r="T98" s="201">
        <v>0.05</v>
      </c>
      <c r="U98" s="201">
        <v>2</v>
      </c>
      <c r="V98" s="201">
        <v>0.2</v>
      </c>
      <c r="W98" s="201">
        <v>0.66</v>
      </c>
      <c r="X98" s="201">
        <v>2.12</v>
      </c>
      <c r="Y98" s="201">
        <v>0</v>
      </c>
      <c r="Z98" s="201">
        <v>4</v>
      </c>
      <c r="AA98" s="201">
        <v>1.29</v>
      </c>
      <c r="AB98" s="201">
        <v>0</v>
      </c>
      <c r="AC98" s="201">
        <v>16.23</v>
      </c>
      <c r="AD98" s="201">
        <v>8.31</v>
      </c>
      <c r="AE98" s="201">
        <v>0</v>
      </c>
      <c r="AF98" s="201">
        <v>0</v>
      </c>
      <c r="AG98" s="201">
        <v>32.26</v>
      </c>
      <c r="AH98" s="201">
        <v>0</v>
      </c>
      <c r="AI98" s="201">
        <v>5.66</v>
      </c>
      <c r="AJ98" s="201">
        <v>0</v>
      </c>
      <c r="AK98" s="201">
        <v>-34</v>
      </c>
      <c r="AL98" s="201">
        <v>0</v>
      </c>
      <c r="AM98" s="201">
        <v>0</v>
      </c>
      <c r="AN98" s="201">
        <v>0</v>
      </c>
      <c r="AO98" s="201">
        <v>-100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0.11</v>
      </c>
      <c r="AX98" s="201">
        <v>0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0.30218749999999983</v>
      </c>
      <c r="E99">
        <f t="shared" si="0"/>
        <v>0</v>
      </c>
      <c r="F99">
        <f t="shared" si="0"/>
        <v>0</v>
      </c>
      <c r="G99">
        <f t="shared" si="0"/>
        <v>0.6174624999999998</v>
      </c>
      <c r="H99">
        <f t="shared" si="0"/>
        <v>0</v>
      </c>
      <c r="I99">
        <f t="shared" si="0"/>
        <v>0</v>
      </c>
      <c r="J99">
        <f t="shared" si="0"/>
        <v>0.88263500000000061</v>
      </c>
      <c r="K99">
        <f t="shared" si="0"/>
        <v>3.0005175000000022</v>
      </c>
      <c r="L99">
        <f t="shared" si="0"/>
        <v>8.2109999999999961E-2</v>
      </c>
      <c r="M99">
        <f t="shared" si="0"/>
        <v>0.12201750000000029</v>
      </c>
      <c r="N99">
        <f t="shared" si="0"/>
        <v>0.10283750000000026</v>
      </c>
      <c r="O99">
        <f t="shared" si="0"/>
        <v>0.12732750000000001</v>
      </c>
      <c r="P99">
        <f t="shared" si="0"/>
        <v>2.5995000000000039E-2</v>
      </c>
      <c r="Q99">
        <f t="shared" si="0"/>
        <v>4.5365000000000134E-2</v>
      </c>
      <c r="R99">
        <f t="shared" si="0"/>
        <v>3.9827499999999925E-2</v>
      </c>
      <c r="S99">
        <f t="shared" si="0"/>
        <v>5.5230000000000022E-2</v>
      </c>
      <c r="T99">
        <f t="shared" si="0"/>
        <v>6.3200000000000079E-3</v>
      </c>
      <c r="U99">
        <f t="shared" si="0"/>
        <v>4.7554999999999986E-2</v>
      </c>
      <c r="V99">
        <f t="shared" si="0"/>
        <v>1.2165000000000028E-2</v>
      </c>
      <c r="W99">
        <f t="shared" si="0"/>
        <v>5.4429999999999965E-2</v>
      </c>
      <c r="X99">
        <f t="shared" si="0"/>
        <v>0.17199000000000006</v>
      </c>
      <c r="Y99">
        <f t="shared" si="0"/>
        <v>0</v>
      </c>
      <c r="Z99">
        <f t="shared" si="0"/>
        <v>0.53835499999999969</v>
      </c>
      <c r="AA99">
        <f t="shared" si="0"/>
        <v>0.22761999999999974</v>
      </c>
      <c r="AB99">
        <f t="shared" si="0"/>
        <v>0</v>
      </c>
      <c r="AC99">
        <f t="shared" si="0"/>
        <v>0.37328000000000022</v>
      </c>
      <c r="AD99">
        <f t="shared" si="0"/>
        <v>0.19943999999999953</v>
      </c>
      <c r="AE99">
        <f t="shared" si="0"/>
        <v>0</v>
      </c>
      <c r="AF99">
        <f t="shared" si="0"/>
        <v>0</v>
      </c>
      <c r="AG99">
        <f t="shared" si="0"/>
        <v>0.80943500000000013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-0.72024749999999971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2.3389400000000005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3.4854999999999886E-2</v>
      </c>
      <c r="AV99">
        <f t="shared" si="1"/>
        <v>4.3199999999999957E-3</v>
      </c>
      <c r="AW99">
        <f t="shared" si="1"/>
        <v>1.5649999999999996E-3</v>
      </c>
      <c r="AX99">
        <f t="shared" si="1"/>
        <v>1.5675000000000003E-3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13.745000000000001</v>
      </c>
      <c r="C7" s="94">
        <f>'IDT-1 Calculation'!DG7</f>
        <v>-10</v>
      </c>
      <c r="D7" s="94">
        <f>'IDT-1 Calculation'!DH7</f>
        <v>0</v>
      </c>
      <c r="E7" s="94">
        <f>'IDT-1 Calculation'!DI7</f>
        <v>0</v>
      </c>
      <c r="F7" s="94">
        <f>'IDT-1 Calculation'!DJ7</f>
        <v>-3.7450000000000001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60</v>
      </c>
      <c r="C8" s="94">
        <f>'IDT-1 Calculation'!DG8</f>
        <v>-31.338000000000001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-28.661999999999999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19</v>
      </c>
      <c r="C9" s="94">
        <f>'IDT-1 Calculation'!DG9</f>
        <v>-8.0440000000000005</v>
      </c>
      <c r="D9" s="94">
        <f>'IDT-1 Calculation'!DH9</f>
        <v>0</v>
      </c>
      <c r="E9" s="94">
        <f>'IDT-1 Calculation'!DI9</f>
        <v>0</v>
      </c>
      <c r="F9" s="94">
        <f>'IDT-1 Calculation'!DJ9</f>
        <v>-10.956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-11.827999999999999</v>
      </c>
      <c r="D61" s="94">
        <f>'IDT-1 Calculation'!DH61</f>
        <v>0</v>
      </c>
      <c r="E61" s="94">
        <f>'IDT-1 Calculation'!DI61</f>
        <v>0</v>
      </c>
      <c r="F61" s="94">
        <f>'IDT-1 Calculation'!DJ61</f>
        <v>11.827999999999999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-42.930999999999997</v>
      </c>
      <c r="D62" s="94">
        <f>'IDT-1 Calculation'!DH62</f>
        <v>0</v>
      </c>
      <c r="E62" s="94">
        <f>'IDT-1 Calculation'!DI62</f>
        <v>0</v>
      </c>
      <c r="F62" s="94">
        <f>'IDT-1 Calculation'!DJ62</f>
        <v>42.930999999999997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-67.373999999999995</v>
      </c>
      <c r="D63" s="94">
        <f>'IDT-1 Calculation'!DH63</f>
        <v>0</v>
      </c>
      <c r="E63" s="94">
        <f>'IDT-1 Calculation'!DI63</f>
        <v>0</v>
      </c>
      <c r="F63" s="94">
        <f>'IDT-1 Calculation'!DJ63</f>
        <v>67.373999999999995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-89.79</v>
      </c>
      <c r="D64" s="94">
        <f>'IDT-1 Calculation'!DH64</f>
        <v>0</v>
      </c>
      <c r="E64" s="94">
        <f>'IDT-1 Calculation'!DI64</f>
        <v>0</v>
      </c>
      <c r="F64" s="94">
        <f>'IDT-1 Calculation'!DJ64</f>
        <v>89.79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-102.486</v>
      </c>
      <c r="D65" s="94">
        <f>'IDT-1 Calculation'!DH65</f>
        <v>0</v>
      </c>
      <c r="E65" s="94">
        <f>'IDT-1 Calculation'!DI65</f>
        <v>0</v>
      </c>
      <c r="F65" s="94">
        <f>'IDT-1 Calculation'!DJ65</f>
        <v>102.486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-73</v>
      </c>
      <c r="D66" s="94">
        <f>'IDT-1 Calculation'!DH66</f>
        <v>0</v>
      </c>
      <c r="E66" s="94">
        <f>'IDT-1 Calculation'!DI66</f>
        <v>0</v>
      </c>
      <c r="F66" s="94">
        <f>'IDT-1 Calculation'!DJ66</f>
        <v>73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-49.46</v>
      </c>
      <c r="D67" s="94">
        <f>'IDT-1 Calculation'!DH67</f>
        <v>0</v>
      </c>
      <c r="E67" s="94">
        <f>'IDT-1 Calculation'!DI67</f>
        <v>0</v>
      </c>
      <c r="F67" s="94">
        <f>'IDT-1 Calculation'!DJ67</f>
        <v>49.46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-51.722000000000001</v>
      </c>
      <c r="D68" s="94">
        <f>'IDT-1 Calculation'!DH68</f>
        <v>0</v>
      </c>
      <c r="E68" s="94">
        <f>'IDT-1 Calculation'!DI68</f>
        <v>0</v>
      </c>
      <c r="F68" s="94">
        <f>'IDT-1 Calculation'!DJ68</f>
        <v>51.722000000000001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-38</v>
      </c>
      <c r="D69" s="94">
        <f>'IDT-1 Calculation'!DH69</f>
        <v>0</v>
      </c>
      <c r="E69" s="94">
        <f>'IDT-1 Calculation'!DI69</f>
        <v>0</v>
      </c>
      <c r="F69" s="94">
        <f>'IDT-1 Calculation'!DJ69</f>
        <v>38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-23</v>
      </c>
      <c r="D70" s="94">
        <f>'IDT-1 Calculation'!DH70</f>
        <v>0</v>
      </c>
      <c r="E70" s="94">
        <f>'IDT-1 Calculation'!DI70</f>
        <v>0</v>
      </c>
      <c r="F70" s="94">
        <f>'IDT-1 Calculation'!DJ70</f>
        <v>23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22</v>
      </c>
      <c r="C88" s="94">
        <f>'IDT-1 Calculation'!DG88</f>
        <v>-9.3140000000000001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-12.686</v>
      </c>
      <c r="G88" s="99">
        <f t="shared" si="1"/>
        <v>0</v>
      </c>
    </row>
    <row r="89" spans="1:7">
      <c r="A89" s="98" t="s">
        <v>131</v>
      </c>
      <c r="B89" s="94">
        <f>'IDT-1 Calculation'!DF89</f>
        <v>64</v>
      </c>
      <c r="C89" s="94">
        <f>'IDT-1 Calculation'!DG89</f>
        <v>-27.094999999999999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-36.905000000000001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62</v>
      </c>
      <c r="C90" s="94">
        <f>'IDT-1 Calculation'!DG90</f>
        <v>-44.895000000000003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-17.105</v>
      </c>
      <c r="G90" s="99">
        <f t="shared" si="1"/>
        <v>0</v>
      </c>
    </row>
    <row r="91" spans="1:7">
      <c r="A91" s="98" t="s">
        <v>133</v>
      </c>
      <c r="B91" s="94">
        <f>'IDT-1 Calculation'!DF91</f>
        <v>40</v>
      </c>
      <c r="C91" s="94">
        <f>'IDT-1 Calculation'!DG91</f>
        <v>-40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8.1349999999999998</v>
      </c>
      <c r="C92" s="94">
        <f>'IDT-1 Calculation'!DG92</f>
        <v>-15</v>
      </c>
      <c r="D92" s="94">
        <f>'IDT-1 Calculation'!DH92</f>
        <v>0</v>
      </c>
      <c r="E92" s="94">
        <f>'IDT-1 Calculation'!DI92</f>
        <v>0</v>
      </c>
      <c r="F92" s="94">
        <f>'IDT-1 Calculation'!DJ92</f>
        <v>6.8650000000000002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7.2219999999999993E-2</v>
      </c>
      <c r="C99" s="110">
        <f>SUM(C3:C98)/4000</f>
        <v>-0.18381924999999999</v>
      </c>
      <c r="D99" s="110">
        <f>SUM(D3:D98)/4000</f>
        <v>0</v>
      </c>
      <c r="E99" s="110">
        <f>SUM(E3:E98)/4000</f>
        <v>0</v>
      </c>
      <c r="F99" s="110">
        <f>SUM(F3:F98)/4000</f>
        <v>0.11159924999999998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5.35</v>
      </c>
      <c r="L3" s="201">
        <v>2.13</v>
      </c>
      <c r="M3" s="201">
        <v>0</v>
      </c>
      <c r="N3" s="201">
        <v>0.98</v>
      </c>
      <c r="O3" s="201">
        <v>1.65</v>
      </c>
      <c r="P3" s="201">
        <v>2.2599999999999998</v>
      </c>
      <c r="Q3" s="201">
        <v>0.18</v>
      </c>
      <c r="R3" s="201">
        <v>0.18</v>
      </c>
      <c r="S3" s="201">
        <v>0.22</v>
      </c>
      <c r="T3" s="201">
        <v>0</v>
      </c>
      <c r="U3" s="201">
        <v>9.4499999999999993</v>
      </c>
      <c r="V3" s="201">
        <v>0.18</v>
      </c>
      <c r="W3" s="201">
        <v>0.38</v>
      </c>
      <c r="X3" s="201">
        <v>1.23</v>
      </c>
      <c r="Y3" s="201">
        <v>0</v>
      </c>
      <c r="Z3" s="201">
        <v>2.31</v>
      </c>
      <c r="AA3" s="201">
        <v>0.75</v>
      </c>
      <c r="AB3" s="201">
        <v>0</v>
      </c>
      <c r="AC3" s="201">
        <v>7.84</v>
      </c>
      <c r="AD3" s="201">
        <v>4.55</v>
      </c>
      <c r="AE3" s="201">
        <v>0</v>
      </c>
      <c r="AF3" s="201">
        <v>0</v>
      </c>
      <c r="AG3" s="201">
        <v>21.26</v>
      </c>
      <c r="AH3" s="201">
        <v>0</v>
      </c>
      <c r="AI3" s="201">
        <v>3.21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172.8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5.35</v>
      </c>
      <c r="L4" s="201">
        <v>2.13</v>
      </c>
      <c r="M4" s="201">
        <v>0</v>
      </c>
      <c r="N4" s="201">
        <v>0.98</v>
      </c>
      <c r="O4" s="201">
        <v>1.65</v>
      </c>
      <c r="P4" s="201">
        <v>2.2599999999999998</v>
      </c>
      <c r="Q4" s="201">
        <v>0.18</v>
      </c>
      <c r="R4" s="201">
        <v>0.18</v>
      </c>
      <c r="S4" s="201">
        <v>0.22</v>
      </c>
      <c r="T4" s="201">
        <v>0</v>
      </c>
      <c r="U4" s="201">
        <v>9.4499999999999993</v>
      </c>
      <c r="V4" s="201">
        <v>0.17</v>
      </c>
      <c r="W4" s="201">
        <v>0.38</v>
      </c>
      <c r="X4" s="201">
        <v>1.23</v>
      </c>
      <c r="Y4" s="201">
        <v>0</v>
      </c>
      <c r="Z4" s="201">
        <v>2.31</v>
      </c>
      <c r="AA4" s="201">
        <v>0.75</v>
      </c>
      <c r="AB4" s="201">
        <v>0</v>
      </c>
      <c r="AC4" s="201">
        <v>7.84</v>
      </c>
      <c r="AD4" s="201">
        <v>4.55</v>
      </c>
      <c r="AE4" s="201">
        <v>0</v>
      </c>
      <c r="AF4" s="201">
        <v>0</v>
      </c>
      <c r="AG4" s="201">
        <v>21.26</v>
      </c>
      <c r="AH4" s="201">
        <v>0</v>
      </c>
      <c r="AI4" s="201">
        <v>3.21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172.8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5.35</v>
      </c>
      <c r="L5" s="201">
        <v>2.13</v>
      </c>
      <c r="M5" s="201">
        <v>0</v>
      </c>
      <c r="N5" s="201">
        <v>0.98</v>
      </c>
      <c r="O5" s="201">
        <v>1.65</v>
      </c>
      <c r="P5" s="201">
        <v>2.2599999999999998</v>
      </c>
      <c r="Q5" s="201">
        <v>0.18</v>
      </c>
      <c r="R5" s="201">
        <v>0.18</v>
      </c>
      <c r="S5" s="201">
        <v>0.22</v>
      </c>
      <c r="T5" s="201">
        <v>0</v>
      </c>
      <c r="U5" s="201">
        <v>9.4499999999999993</v>
      </c>
      <c r="V5" s="201">
        <v>0.17</v>
      </c>
      <c r="W5" s="201">
        <v>0.38</v>
      </c>
      <c r="X5" s="201">
        <v>1.23</v>
      </c>
      <c r="Y5" s="201">
        <v>0</v>
      </c>
      <c r="Z5" s="201">
        <v>2.31</v>
      </c>
      <c r="AA5" s="201">
        <v>0.75</v>
      </c>
      <c r="AB5" s="201">
        <v>0</v>
      </c>
      <c r="AC5" s="201">
        <v>7.84</v>
      </c>
      <c r="AD5" s="201">
        <v>4.55</v>
      </c>
      <c r="AE5" s="201">
        <v>0</v>
      </c>
      <c r="AF5" s="201">
        <v>0</v>
      </c>
      <c r="AG5" s="201">
        <v>21.26</v>
      </c>
      <c r="AH5" s="201">
        <v>0</v>
      </c>
      <c r="AI5" s="201">
        <v>3.21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172.8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5.35</v>
      </c>
      <c r="L6" s="201">
        <v>2.13</v>
      </c>
      <c r="M6" s="201">
        <v>0</v>
      </c>
      <c r="N6" s="201">
        <v>0.98</v>
      </c>
      <c r="O6" s="201">
        <v>1.65</v>
      </c>
      <c r="P6" s="201">
        <v>2.2599999999999998</v>
      </c>
      <c r="Q6" s="201">
        <v>0.18</v>
      </c>
      <c r="R6" s="201">
        <v>0.18</v>
      </c>
      <c r="S6" s="201">
        <v>0.22</v>
      </c>
      <c r="T6" s="201">
        <v>0</v>
      </c>
      <c r="U6" s="201">
        <v>9.4499999999999993</v>
      </c>
      <c r="V6" s="201">
        <v>0.17</v>
      </c>
      <c r="W6" s="201">
        <v>0.38</v>
      </c>
      <c r="X6" s="201">
        <v>1.23</v>
      </c>
      <c r="Y6" s="201">
        <v>0</v>
      </c>
      <c r="Z6" s="201">
        <v>2.31</v>
      </c>
      <c r="AA6" s="201">
        <v>0.75</v>
      </c>
      <c r="AB6" s="201">
        <v>0</v>
      </c>
      <c r="AC6" s="201">
        <v>7.84</v>
      </c>
      <c r="AD6" s="201">
        <v>4.55</v>
      </c>
      <c r="AE6" s="201">
        <v>0</v>
      </c>
      <c r="AF6" s="201">
        <v>0</v>
      </c>
      <c r="AG6" s="201">
        <v>21.26</v>
      </c>
      <c r="AH6" s="201">
        <v>0</v>
      </c>
      <c r="AI6" s="201">
        <v>3.21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172.8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-3.26</v>
      </c>
      <c r="E7" s="201">
        <v>0</v>
      </c>
      <c r="F7" s="201">
        <v>0</v>
      </c>
      <c r="G7" s="201">
        <v>14.97</v>
      </c>
      <c r="H7" s="201">
        <v>0</v>
      </c>
      <c r="I7" s="201">
        <v>0</v>
      </c>
      <c r="J7" s="201">
        <v>21.43</v>
      </c>
      <c r="K7" s="201">
        <v>5.35</v>
      </c>
      <c r="L7" s="201">
        <v>2.13</v>
      </c>
      <c r="M7" s="201">
        <v>0</v>
      </c>
      <c r="N7" s="201">
        <v>0.98</v>
      </c>
      <c r="O7" s="201">
        <v>1.65</v>
      </c>
      <c r="P7" s="201">
        <v>2.2599999999999998</v>
      </c>
      <c r="Q7" s="201">
        <v>0.18</v>
      </c>
      <c r="R7" s="201">
        <v>0.18</v>
      </c>
      <c r="S7" s="201">
        <v>0.22</v>
      </c>
      <c r="T7" s="201">
        <v>0</v>
      </c>
      <c r="U7" s="201">
        <v>9.4499999999999993</v>
      </c>
      <c r="V7" s="201">
        <v>0.17</v>
      </c>
      <c r="W7" s="201">
        <v>0.38</v>
      </c>
      <c r="X7" s="201">
        <v>1.23</v>
      </c>
      <c r="Y7" s="201">
        <v>0</v>
      </c>
      <c r="Z7" s="201">
        <v>2.31</v>
      </c>
      <c r="AA7" s="201">
        <v>0.75</v>
      </c>
      <c r="AB7" s="201">
        <v>0</v>
      </c>
      <c r="AC7" s="201">
        <v>7.84</v>
      </c>
      <c r="AD7" s="201">
        <v>4.55</v>
      </c>
      <c r="AE7" s="201">
        <v>0</v>
      </c>
      <c r="AF7" s="201">
        <v>0</v>
      </c>
      <c r="AG7" s="201">
        <v>21.26</v>
      </c>
      <c r="AH7" s="201">
        <v>0</v>
      </c>
      <c r="AI7" s="201">
        <v>3.21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172.8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4.28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5.35</v>
      </c>
      <c r="L8" s="201">
        <v>2.13</v>
      </c>
      <c r="M8" s="201">
        <v>0</v>
      </c>
      <c r="N8" s="201">
        <v>0.98</v>
      </c>
      <c r="O8" s="201">
        <v>1.65</v>
      </c>
      <c r="P8" s="201">
        <v>2.2599999999999998</v>
      </c>
      <c r="Q8" s="201">
        <v>0.18</v>
      </c>
      <c r="R8" s="201">
        <v>0.18</v>
      </c>
      <c r="S8" s="201">
        <v>0.22</v>
      </c>
      <c r="T8" s="201">
        <v>0</v>
      </c>
      <c r="U8" s="201">
        <v>9.4499999999999993</v>
      </c>
      <c r="V8" s="201">
        <v>0.17</v>
      </c>
      <c r="W8" s="201">
        <v>0.38</v>
      </c>
      <c r="X8" s="201">
        <v>1.23</v>
      </c>
      <c r="Y8" s="201">
        <v>0</v>
      </c>
      <c r="Z8" s="201">
        <v>2.31</v>
      </c>
      <c r="AA8" s="201">
        <v>0.75</v>
      </c>
      <c r="AB8" s="201">
        <v>0</v>
      </c>
      <c r="AC8" s="201">
        <v>7.56</v>
      </c>
      <c r="AD8" s="201">
        <v>4.55</v>
      </c>
      <c r="AE8" s="201">
        <v>0</v>
      </c>
      <c r="AF8" s="201">
        <v>0</v>
      </c>
      <c r="AG8" s="201">
        <v>21.26</v>
      </c>
      <c r="AH8" s="201">
        <v>0</v>
      </c>
      <c r="AI8" s="201">
        <v>3.21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172.8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9.81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5.35</v>
      </c>
      <c r="L9" s="201">
        <v>2.13</v>
      </c>
      <c r="M9" s="201">
        <v>0</v>
      </c>
      <c r="N9" s="201">
        <v>0.98</v>
      </c>
      <c r="O9" s="201">
        <v>1.65</v>
      </c>
      <c r="P9" s="201">
        <v>2.2599999999999998</v>
      </c>
      <c r="Q9" s="201">
        <v>0.18</v>
      </c>
      <c r="R9" s="201">
        <v>0.18</v>
      </c>
      <c r="S9" s="201">
        <v>0.22</v>
      </c>
      <c r="T9" s="201">
        <v>0</v>
      </c>
      <c r="U9" s="201">
        <v>9.4499999999999993</v>
      </c>
      <c r="V9" s="201">
        <v>0.17</v>
      </c>
      <c r="W9" s="201">
        <v>0.38</v>
      </c>
      <c r="X9" s="201">
        <v>1.23</v>
      </c>
      <c r="Y9" s="201">
        <v>0</v>
      </c>
      <c r="Z9" s="201">
        <v>2.31</v>
      </c>
      <c r="AA9" s="201">
        <v>0.75</v>
      </c>
      <c r="AB9" s="201">
        <v>0</v>
      </c>
      <c r="AC9" s="201">
        <v>7.56</v>
      </c>
      <c r="AD9" s="201">
        <v>4.55</v>
      </c>
      <c r="AE9" s="201">
        <v>0</v>
      </c>
      <c r="AF9" s="201">
        <v>0</v>
      </c>
      <c r="AG9" s="201">
        <v>20.95</v>
      </c>
      <c r="AH9" s="201">
        <v>0</v>
      </c>
      <c r="AI9" s="201">
        <v>3.21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172.8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5.35</v>
      </c>
      <c r="L10" s="201">
        <v>2.13</v>
      </c>
      <c r="M10" s="201">
        <v>0</v>
      </c>
      <c r="N10" s="201">
        <v>0.98</v>
      </c>
      <c r="O10" s="201">
        <v>1.65</v>
      </c>
      <c r="P10" s="201">
        <v>2.2599999999999998</v>
      </c>
      <c r="Q10" s="201">
        <v>0.18</v>
      </c>
      <c r="R10" s="201">
        <v>0.18</v>
      </c>
      <c r="S10" s="201">
        <v>0.22</v>
      </c>
      <c r="T10" s="201">
        <v>0</v>
      </c>
      <c r="U10" s="201">
        <v>9.4499999999999993</v>
      </c>
      <c r="V10" s="201">
        <v>0.17</v>
      </c>
      <c r="W10" s="201">
        <v>0.38</v>
      </c>
      <c r="X10" s="201">
        <v>1.23</v>
      </c>
      <c r="Y10" s="201">
        <v>0</v>
      </c>
      <c r="Z10" s="201">
        <v>2.31</v>
      </c>
      <c r="AA10" s="201">
        <v>0.75</v>
      </c>
      <c r="AB10" s="201">
        <v>0</v>
      </c>
      <c r="AC10" s="201">
        <v>7.56</v>
      </c>
      <c r="AD10" s="201">
        <v>4.55</v>
      </c>
      <c r="AE10" s="201">
        <v>0</v>
      </c>
      <c r="AF10" s="201">
        <v>0</v>
      </c>
      <c r="AG10" s="201">
        <v>20.95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172.8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74.41</v>
      </c>
      <c r="L11" s="201">
        <v>2.1</v>
      </c>
      <c r="M11" s="201">
        <v>0</v>
      </c>
      <c r="N11" s="201">
        <v>0.98</v>
      </c>
      <c r="O11" s="201">
        <v>1.65</v>
      </c>
      <c r="P11" s="201">
        <v>2.2599999999999998</v>
      </c>
      <c r="Q11" s="201">
        <v>0.18</v>
      </c>
      <c r="R11" s="201">
        <v>0.18</v>
      </c>
      <c r="S11" s="201">
        <v>0.22</v>
      </c>
      <c r="T11" s="201">
        <v>0</v>
      </c>
      <c r="U11" s="201">
        <v>9.4499999999999993</v>
      </c>
      <c r="V11" s="201">
        <v>0.17</v>
      </c>
      <c r="W11" s="201">
        <v>0.38</v>
      </c>
      <c r="X11" s="201">
        <v>1.23</v>
      </c>
      <c r="Y11" s="201">
        <v>0</v>
      </c>
      <c r="Z11" s="201">
        <v>2.31</v>
      </c>
      <c r="AA11" s="201">
        <v>0.75</v>
      </c>
      <c r="AB11" s="201">
        <v>0</v>
      </c>
      <c r="AC11" s="201">
        <v>7.56</v>
      </c>
      <c r="AD11" s="201">
        <v>4.55</v>
      </c>
      <c r="AE11" s="201">
        <v>0</v>
      </c>
      <c r="AF11" s="201">
        <v>0</v>
      </c>
      <c r="AG11" s="201">
        <v>20.95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172.8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77.12</v>
      </c>
      <c r="L12" s="201">
        <v>2.1</v>
      </c>
      <c r="M12" s="201">
        <v>0</v>
      </c>
      <c r="N12" s="201">
        <v>0.98</v>
      </c>
      <c r="O12" s="201">
        <v>1.65</v>
      </c>
      <c r="P12" s="201">
        <v>2.2599999999999998</v>
      </c>
      <c r="Q12" s="201">
        <v>0.18</v>
      </c>
      <c r="R12" s="201">
        <v>0.18</v>
      </c>
      <c r="S12" s="201">
        <v>0.22</v>
      </c>
      <c r="T12" s="201">
        <v>0</v>
      </c>
      <c r="U12" s="201">
        <v>9.4499999999999993</v>
      </c>
      <c r="V12" s="201">
        <v>0.17</v>
      </c>
      <c r="W12" s="201">
        <v>0.38</v>
      </c>
      <c r="X12" s="201">
        <v>1.23</v>
      </c>
      <c r="Y12" s="201">
        <v>0</v>
      </c>
      <c r="Z12" s="201">
        <v>2.31</v>
      </c>
      <c r="AA12" s="201">
        <v>0.75</v>
      </c>
      <c r="AB12" s="201">
        <v>0</v>
      </c>
      <c r="AC12" s="201">
        <v>7.84</v>
      </c>
      <c r="AD12" s="201">
        <v>4.55</v>
      </c>
      <c r="AE12" s="201">
        <v>0</v>
      </c>
      <c r="AF12" s="201">
        <v>0</v>
      </c>
      <c r="AG12" s="201">
        <v>20.95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172.8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77.12</v>
      </c>
      <c r="L13" s="201">
        <v>3.94</v>
      </c>
      <c r="M13" s="201">
        <v>0</v>
      </c>
      <c r="N13" s="201">
        <v>0.98</v>
      </c>
      <c r="O13" s="201">
        <v>1.65</v>
      </c>
      <c r="P13" s="201">
        <v>2.2599999999999998</v>
      </c>
      <c r="Q13" s="201">
        <v>0.18</v>
      </c>
      <c r="R13" s="201">
        <v>0.18</v>
      </c>
      <c r="S13" s="201">
        <v>0.22</v>
      </c>
      <c r="T13" s="201">
        <v>0</v>
      </c>
      <c r="U13" s="201">
        <v>9.4499999999999993</v>
      </c>
      <c r="V13" s="201">
        <v>0.17</v>
      </c>
      <c r="W13" s="201">
        <v>0.38</v>
      </c>
      <c r="X13" s="201">
        <v>1.23</v>
      </c>
      <c r="Y13" s="201">
        <v>0</v>
      </c>
      <c r="Z13" s="201">
        <v>2.31</v>
      </c>
      <c r="AA13" s="201">
        <v>0.75</v>
      </c>
      <c r="AB13" s="201">
        <v>0</v>
      </c>
      <c r="AC13" s="201">
        <v>7.84</v>
      </c>
      <c r="AD13" s="201">
        <v>4.55</v>
      </c>
      <c r="AE13" s="201">
        <v>0</v>
      </c>
      <c r="AF13" s="201">
        <v>0</v>
      </c>
      <c r="AG13" s="201">
        <v>20.95</v>
      </c>
      <c r="AH13" s="201">
        <v>0</v>
      </c>
      <c r="AI13" s="201">
        <v>3.21</v>
      </c>
      <c r="AJ13" s="201">
        <v>0</v>
      </c>
      <c r="AK13" s="201">
        <v>10.14</v>
      </c>
      <c r="AL13" s="201">
        <v>0</v>
      </c>
      <c r="AM13" s="201">
        <v>0</v>
      </c>
      <c r="AN13" s="201">
        <v>0</v>
      </c>
      <c r="AO13" s="201">
        <v>172.8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77.12</v>
      </c>
      <c r="L14" s="201">
        <v>0</v>
      </c>
      <c r="M14" s="201">
        <v>0</v>
      </c>
      <c r="N14" s="201">
        <v>0.98</v>
      </c>
      <c r="O14" s="201">
        <v>1.65</v>
      </c>
      <c r="P14" s="201">
        <v>2.2599999999999998</v>
      </c>
      <c r="Q14" s="201">
        <v>0.18</v>
      </c>
      <c r="R14" s="201">
        <v>0.18</v>
      </c>
      <c r="S14" s="201">
        <v>0.22</v>
      </c>
      <c r="T14" s="201">
        <v>0</v>
      </c>
      <c r="U14" s="201">
        <v>9.4499999999999993</v>
      </c>
      <c r="V14" s="201">
        <v>0.17</v>
      </c>
      <c r="W14" s="201">
        <v>0.38</v>
      </c>
      <c r="X14" s="201">
        <v>1.23</v>
      </c>
      <c r="Y14" s="201">
        <v>0</v>
      </c>
      <c r="Z14" s="201">
        <v>2.31</v>
      </c>
      <c r="AA14" s="201">
        <v>0.75</v>
      </c>
      <c r="AB14" s="201">
        <v>0</v>
      </c>
      <c r="AC14" s="201">
        <v>7.84</v>
      </c>
      <c r="AD14" s="201">
        <v>4.55</v>
      </c>
      <c r="AE14" s="201">
        <v>0</v>
      </c>
      <c r="AF14" s="201">
        <v>0</v>
      </c>
      <c r="AG14" s="201">
        <v>20.95</v>
      </c>
      <c r="AH14" s="201">
        <v>0</v>
      </c>
      <c r="AI14" s="201">
        <v>3.21</v>
      </c>
      <c r="AJ14" s="201">
        <v>0</v>
      </c>
      <c r="AK14" s="201">
        <v>10.14</v>
      </c>
      <c r="AL14" s="201">
        <v>0</v>
      </c>
      <c r="AM14" s="201">
        <v>0</v>
      </c>
      <c r="AN14" s="201">
        <v>0</v>
      </c>
      <c r="AO14" s="201">
        <v>172.8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77.12</v>
      </c>
      <c r="L15" s="201">
        <v>4.96</v>
      </c>
      <c r="M15" s="201">
        <v>0</v>
      </c>
      <c r="N15" s="201">
        <v>0.98</v>
      </c>
      <c r="O15" s="201">
        <v>1.65</v>
      </c>
      <c r="P15" s="201">
        <v>2.2599999999999998</v>
      </c>
      <c r="Q15" s="201">
        <v>0.18</v>
      </c>
      <c r="R15" s="201">
        <v>0.17</v>
      </c>
      <c r="S15" s="201">
        <v>0.22</v>
      </c>
      <c r="T15" s="201">
        <v>0</v>
      </c>
      <c r="U15" s="201">
        <v>9.27</v>
      </c>
      <c r="V15" s="201">
        <v>0.17</v>
      </c>
      <c r="W15" s="201">
        <v>0.38</v>
      </c>
      <c r="X15" s="201">
        <v>1.23</v>
      </c>
      <c r="Y15" s="201">
        <v>0</v>
      </c>
      <c r="Z15" s="201">
        <v>3.06</v>
      </c>
      <c r="AA15" s="201">
        <v>0.91</v>
      </c>
      <c r="AB15" s="201">
        <v>0</v>
      </c>
      <c r="AC15" s="201">
        <v>7.84</v>
      </c>
      <c r="AD15" s="201">
        <v>4.55</v>
      </c>
      <c r="AE15" s="201">
        <v>0</v>
      </c>
      <c r="AF15" s="201">
        <v>0</v>
      </c>
      <c r="AG15" s="201">
        <v>20.95</v>
      </c>
      <c r="AH15" s="201">
        <v>0</v>
      </c>
      <c r="AI15" s="201">
        <v>3.21</v>
      </c>
      <c r="AJ15" s="201">
        <v>0</v>
      </c>
      <c r="AK15" s="201">
        <v>10.14</v>
      </c>
      <c r="AL15" s="201">
        <v>0</v>
      </c>
      <c r="AM15" s="201">
        <v>0</v>
      </c>
      <c r="AN15" s="201">
        <v>0</v>
      </c>
      <c r="AO15" s="201">
        <v>172.8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76.59</v>
      </c>
      <c r="L16" s="201">
        <v>1.49</v>
      </c>
      <c r="M16" s="201">
        <v>0</v>
      </c>
      <c r="N16" s="201">
        <v>0.98</v>
      </c>
      <c r="O16" s="201">
        <v>1.65</v>
      </c>
      <c r="P16" s="201">
        <v>2.2599999999999998</v>
      </c>
      <c r="Q16" s="201">
        <v>0.18</v>
      </c>
      <c r="R16" s="201">
        <v>0.17</v>
      </c>
      <c r="S16" s="201">
        <v>0.22</v>
      </c>
      <c r="T16" s="201">
        <v>0</v>
      </c>
      <c r="U16" s="201">
        <v>9.27</v>
      </c>
      <c r="V16" s="201">
        <v>0.17</v>
      </c>
      <c r="W16" s="201">
        <v>0.38</v>
      </c>
      <c r="X16" s="201">
        <v>1.23</v>
      </c>
      <c r="Y16" s="201">
        <v>0</v>
      </c>
      <c r="Z16" s="201">
        <v>3.06</v>
      </c>
      <c r="AA16" s="201">
        <v>0.91</v>
      </c>
      <c r="AB16" s="201">
        <v>0</v>
      </c>
      <c r="AC16" s="201">
        <v>7.84</v>
      </c>
      <c r="AD16" s="201">
        <v>4.55</v>
      </c>
      <c r="AE16" s="201">
        <v>0</v>
      </c>
      <c r="AF16" s="201">
        <v>0</v>
      </c>
      <c r="AG16" s="201">
        <v>20.95</v>
      </c>
      <c r="AH16" s="201">
        <v>0</v>
      </c>
      <c r="AI16" s="201">
        <v>3.21</v>
      </c>
      <c r="AJ16" s="201">
        <v>0</v>
      </c>
      <c r="AK16" s="201">
        <v>10.14</v>
      </c>
      <c r="AL16" s="201">
        <v>0</v>
      </c>
      <c r="AM16" s="201">
        <v>0</v>
      </c>
      <c r="AN16" s="201">
        <v>0</v>
      </c>
      <c r="AO16" s="201">
        <v>172.8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77.12</v>
      </c>
      <c r="L17" s="201">
        <v>0</v>
      </c>
      <c r="M17" s="201">
        <v>0</v>
      </c>
      <c r="N17" s="201">
        <v>0.98</v>
      </c>
      <c r="O17" s="201">
        <v>1.65</v>
      </c>
      <c r="P17" s="201">
        <v>2.2599999999999998</v>
      </c>
      <c r="Q17" s="201">
        <v>0.18</v>
      </c>
      <c r="R17" s="201">
        <v>0.17</v>
      </c>
      <c r="S17" s="201">
        <v>0.22</v>
      </c>
      <c r="T17" s="201">
        <v>0</v>
      </c>
      <c r="U17" s="201">
        <v>9.27</v>
      </c>
      <c r="V17" s="201">
        <v>0.17</v>
      </c>
      <c r="W17" s="201">
        <v>0.38</v>
      </c>
      <c r="X17" s="201">
        <v>1.23</v>
      </c>
      <c r="Y17" s="201">
        <v>0</v>
      </c>
      <c r="Z17" s="201">
        <v>2.31</v>
      </c>
      <c r="AA17" s="201">
        <v>0.75</v>
      </c>
      <c r="AB17" s="201">
        <v>0</v>
      </c>
      <c r="AC17" s="201">
        <v>7.84</v>
      </c>
      <c r="AD17" s="201">
        <v>4.55</v>
      </c>
      <c r="AE17" s="201">
        <v>0</v>
      </c>
      <c r="AF17" s="201">
        <v>0</v>
      </c>
      <c r="AG17" s="201">
        <v>20.95</v>
      </c>
      <c r="AH17" s="201">
        <v>0</v>
      </c>
      <c r="AI17" s="201">
        <v>3.21</v>
      </c>
      <c r="AJ17" s="201">
        <v>0</v>
      </c>
      <c r="AK17" s="201">
        <v>10.14</v>
      </c>
      <c r="AL17" s="201">
        <v>0</v>
      </c>
      <c r="AM17" s="201">
        <v>0</v>
      </c>
      <c r="AN17" s="201">
        <v>0</v>
      </c>
      <c r="AO17" s="201">
        <v>172.8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77.12</v>
      </c>
      <c r="L18" s="201">
        <v>0</v>
      </c>
      <c r="M18" s="201">
        <v>0</v>
      </c>
      <c r="N18" s="201">
        <v>0.98</v>
      </c>
      <c r="O18" s="201">
        <v>1.65</v>
      </c>
      <c r="P18" s="201">
        <v>2.2599999999999998</v>
      </c>
      <c r="Q18" s="201">
        <v>0.18</v>
      </c>
      <c r="R18" s="201">
        <v>0.17</v>
      </c>
      <c r="S18" s="201">
        <v>0.22</v>
      </c>
      <c r="T18" s="201">
        <v>0</v>
      </c>
      <c r="U18" s="201">
        <v>9.27</v>
      </c>
      <c r="V18" s="201">
        <v>0.17</v>
      </c>
      <c r="W18" s="201">
        <v>0.38</v>
      </c>
      <c r="X18" s="201">
        <v>1.23</v>
      </c>
      <c r="Y18" s="201">
        <v>0</v>
      </c>
      <c r="Z18" s="201">
        <v>2.31</v>
      </c>
      <c r="AA18" s="201">
        <v>0.75</v>
      </c>
      <c r="AB18" s="201">
        <v>0</v>
      </c>
      <c r="AC18" s="201">
        <v>7.84</v>
      </c>
      <c r="AD18" s="201">
        <v>4.55</v>
      </c>
      <c r="AE18" s="201">
        <v>0</v>
      </c>
      <c r="AF18" s="201">
        <v>0</v>
      </c>
      <c r="AG18" s="201">
        <v>20.95</v>
      </c>
      <c r="AH18" s="201">
        <v>0</v>
      </c>
      <c r="AI18" s="201">
        <v>3.21</v>
      </c>
      <c r="AJ18" s="201">
        <v>0</v>
      </c>
      <c r="AK18" s="201">
        <v>10.14</v>
      </c>
      <c r="AL18" s="201">
        <v>0</v>
      </c>
      <c r="AM18" s="201">
        <v>0</v>
      </c>
      <c r="AN18" s="201">
        <v>0</v>
      </c>
      <c r="AO18" s="201">
        <v>172.8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77.12</v>
      </c>
      <c r="L19" s="201">
        <v>0</v>
      </c>
      <c r="M19" s="201">
        <v>0</v>
      </c>
      <c r="N19" s="201">
        <v>0.98</v>
      </c>
      <c r="O19" s="201">
        <v>1.65</v>
      </c>
      <c r="P19" s="201">
        <v>2.2599999999999998</v>
      </c>
      <c r="Q19" s="201">
        <v>0.18</v>
      </c>
      <c r="R19" s="201">
        <v>0.17</v>
      </c>
      <c r="S19" s="201">
        <v>0.22</v>
      </c>
      <c r="T19" s="201">
        <v>0</v>
      </c>
      <c r="U19" s="201">
        <v>9.27</v>
      </c>
      <c r="V19" s="201">
        <v>0.17</v>
      </c>
      <c r="W19" s="201">
        <v>0.38</v>
      </c>
      <c r="X19" s="201">
        <v>1.23</v>
      </c>
      <c r="Y19" s="201">
        <v>0</v>
      </c>
      <c r="Z19" s="201">
        <v>2.31</v>
      </c>
      <c r="AA19" s="201">
        <v>0.75</v>
      </c>
      <c r="AB19" s="201">
        <v>0</v>
      </c>
      <c r="AC19" s="201">
        <v>7.84</v>
      </c>
      <c r="AD19" s="201">
        <v>4.55</v>
      </c>
      <c r="AE19" s="201">
        <v>0</v>
      </c>
      <c r="AF19" s="201">
        <v>0</v>
      </c>
      <c r="AG19" s="201">
        <v>20.64</v>
      </c>
      <c r="AH19" s="201">
        <v>0</v>
      </c>
      <c r="AI19" s="201">
        <v>3.21</v>
      </c>
      <c r="AJ19" s="201">
        <v>0</v>
      </c>
      <c r="AK19" s="201">
        <v>10.14</v>
      </c>
      <c r="AL19" s="201">
        <v>0</v>
      </c>
      <c r="AM19" s="201">
        <v>0</v>
      </c>
      <c r="AN19" s="201">
        <v>0</v>
      </c>
      <c r="AO19" s="201">
        <v>172.8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77.12</v>
      </c>
      <c r="L20" s="201">
        <v>0</v>
      </c>
      <c r="M20" s="201">
        <v>0</v>
      </c>
      <c r="N20" s="201">
        <v>0.98</v>
      </c>
      <c r="O20" s="201">
        <v>1.65</v>
      </c>
      <c r="P20" s="201">
        <v>2.2599999999999998</v>
      </c>
      <c r="Q20" s="201">
        <v>0.18</v>
      </c>
      <c r="R20" s="201">
        <v>0.17</v>
      </c>
      <c r="S20" s="201">
        <v>0.22</v>
      </c>
      <c r="T20" s="201">
        <v>0</v>
      </c>
      <c r="U20" s="201">
        <v>9.27</v>
      </c>
      <c r="V20" s="201">
        <v>0.17</v>
      </c>
      <c r="W20" s="201">
        <v>0.38</v>
      </c>
      <c r="X20" s="201">
        <v>1.23</v>
      </c>
      <c r="Y20" s="201">
        <v>0</v>
      </c>
      <c r="Z20" s="201">
        <v>2.31</v>
      </c>
      <c r="AA20" s="201">
        <v>0.75</v>
      </c>
      <c r="AB20" s="201">
        <v>0</v>
      </c>
      <c r="AC20" s="201">
        <v>7.84</v>
      </c>
      <c r="AD20" s="201">
        <v>4.55</v>
      </c>
      <c r="AE20" s="201">
        <v>0</v>
      </c>
      <c r="AF20" s="201">
        <v>0</v>
      </c>
      <c r="AG20" s="201">
        <v>20.64</v>
      </c>
      <c r="AH20" s="201">
        <v>0</v>
      </c>
      <c r="AI20" s="201">
        <v>3.21</v>
      </c>
      <c r="AJ20" s="201">
        <v>0</v>
      </c>
      <c r="AK20" s="201">
        <v>10.14</v>
      </c>
      <c r="AL20" s="201">
        <v>0</v>
      </c>
      <c r="AM20" s="201">
        <v>0</v>
      </c>
      <c r="AN20" s="201">
        <v>0</v>
      </c>
      <c r="AO20" s="201">
        <v>172.8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77.12</v>
      </c>
      <c r="L21" s="201">
        <v>0</v>
      </c>
      <c r="M21" s="201">
        <v>0</v>
      </c>
      <c r="N21" s="201">
        <v>0.98</v>
      </c>
      <c r="O21" s="201">
        <v>1.65</v>
      </c>
      <c r="P21" s="201">
        <v>2.2599999999999998</v>
      </c>
      <c r="Q21" s="201">
        <v>0.18</v>
      </c>
      <c r="R21" s="201">
        <v>0.17</v>
      </c>
      <c r="S21" s="201">
        <v>0.22</v>
      </c>
      <c r="T21" s="201">
        <v>0</v>
      </c>
      <c r="U21" s="201">
        <v>9.27</v>
      </c>
      <c r="V21" s="201">
        <v>0.17</v>
      </c>
      <c r="W21" s="201">
        <v>0.38</v>
      </c>
      <c r="X21" s="201">
        <v>1.23</v>
      </c>
      <c r="Y21" s="201">
        <v>0</v>
      </c>
      <c r="Z21" s="201">
        <v>2.31</v>
      </c>
      <c r="AA21" s="201">
        <v>0.75</v>
      </c>
      <c r="AB21" s="201">
        <v>0</v>
      </c>
      <c r="AC21" s="201">
        <v>7.84</v>
      </c>
      <c r="AD21" s="201">
        <v>4.55</v>
      </c>
      <c r="AE21" s="201">
        <v>0</v>
      </c>
      <c r="AF21" s="201">
        <v>0</v>
      </c>
      <c r="AG21" s="201">
        <v>20.64</v>
      </c>
      <c r="AH21" s="201">
        <v>0</v>
      </c>
      <c r="AI21" s="201">
        <v>3.21</v>
      </c>
      <c r="AJ21" s="201">
        <v>0</v>
      </c>
      <c r="AK21" s="201">
        <v>12.18</v>
      </c>
      <c r="AL21" s="201">
        <v>0</v>
      </c>
      <c r="AM21" s="201">
        <v>0</v>
      </c>
      <c r="AN21" s="201">
        <v>0</v>
      </c>
      <c r="AO21" s="201">
        <v>172.8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77.12</v>
      </c>
      <c r="L22" s="201">
        <v>0</v>
      </c>
      <c r="M22" s="201">
        <v>0</v>
      </c>
      <c r="N22" s="201">
        <v>0.98</v>
      </c>
      <c r="O22" s="201">
        <v>1.65</v>
      </c>
      <c r="P22" s="201">
        <v>2.2599999999999998</v>
      </c>
      <c r="Q22" s="201">
        <v>0.18</v>
      </c>
      <c r="R22" s="201">
        <v>0.17</v>
      </c>
      <c r="S22" s="201">
        <v>0.22</v>
      </c>
      <c r="T22" s="201">
        <v>0</v>
      </c>
      <c r="U22" s="201">
        <v>9.27</v>
      </c>
      <c r="V22" s="201">
        <v>0.17</v>
      </c>
      <c r="W22" s="201">
        <v>0.38</v>
      </c>
      <c r="X22" s="201">
        <v>1.23</v>
      </c>
      <c r="Y22" s="201">
        <v>0</v>
      </c>
      <c r="Z22" s="201">
        <v>2.31</v>
      </c>
      <c r="AA22" s="201">
        <v>0.75</v>
      </c>
      <c r="AB22" s="201">
        <v>0</v>
      </c>
      <c r="AC22" s="201">
        <v>7.84</v>
      </c>
      <c r="AD22" s="201">
        <v>4.55</v>
      </c>
      <c r="AE22" s="201">
        <v>0</v>
      </c>
      <c r="AF22" s="201">
        <v>0</v>
      </c>
      <c r="AG22" s="201">
        <v>20.64</v>
      </c>
      <c r="AH22" s="201">
        <v>0</v>
      </c>
      <c r="AI22" s="201">
        <v>3.21</v>
      </c>
      <c r="AJ22" s="201">
        <v>0</v>
      </c>
      <c r="AK22" s="201">
        <v>12.18</v>
      </c>
      <c r="AL22" s="201">
        <v>0</v>
      </c>
      <c r="AM22" s="201">
        <v>0</v>
      </c>
      <c r="AN22" s="201">
        <v>0</v>
      </c>
      <c r="AO22" s="201">
        <v>172.8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77.12</v>
      </c>
      <c r="L23" s="201">
        <v>0.12</v>
      </c>
      <c r="M23" s="201">
        <v>0</v>
      </c>
      <c r="N23" s="201">
        <v>0.98</v>
      </c>
      <c r="O23" s="201">
        <v>1.65</v>
      </c>
      <c r="P23" s="201">
        <v>2.2599999999999998</v>
      </c>
      <c r="Q23" s="201">
        <v>0.18</v>
      </c>
      <c r="R23" s="201">
        <v>0.18</v>
      </c>
      <c r="S23" s="201">
        <v>0.22</v>
      </c>
      <c r="T23" s="201">
        <v>0</v>
      </c>
      <c r="U23" s="201">
        <v>9.27</v>
      </c>
      <c r="V23" s="201">
        <v>0</v>
      </c>
      <c r="W23" s="201">
        <v>0.38</v>
      </c>
      <c r="X23" s="201">
        <v>1.23</v>
      </c>
      <c r="Y23" s="201">
        <v>0</v>
      </c>
      <c r="Z23" s="201">
        <v>2.31</v>
      </c>
      <c r="AA23" s="201">
        <v>0.75</v>
      </c>
      <c r="AB23" s="201">
        <v>0</v>
      </c>
      <c r="AC23" s="201">
        <v>7.84</v>
      </c>
      <c r="AD23" s="201">
        <v>4.55</v>
      </c>
      <c r="AE23" s="201">
        <v>0</v>
      </c>
      <c r="AF23" s="201">
        <v>0</v>
      </c>
      <c r="AG23" s="201">
        <v>20.010000000000002</v>
      </c>
      <c r="AH23" s="201">
        <v>0</v>
      </c>
      <c r="AI23" s="201">
        <v>3.21</v>
      </c>
      <c r="AJ23" s="201">
        <v>0</v>
      </c>
      <c r="AK23" s="201">
        <v>12.18</v>
      </c>
      <c r="AL23" s="201">
        <v>0</v>
      </c>
      <c r="AM23" s="201">
        <v>0</v>
      </c>
      <c r="AN23" s="201">
        <v>0</v>
      </c>
      <c r="AO23" s="201">
        <v>172.8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77.12</v>
      </c>
      <c r="L24" s="201">
        <v>9.6199999999999992</v>
      </c>
      <c r="M24" s="201">
        <v>0</v>
      </c>
      <c r="N24" s="201">
        <v>0.98</v>
      </c>
      <c r="O24" s="201">
        <v>1.65</v>
      </c>
      <c r="P24" s="201">
        <v>2.2599999999999998</v>
      </c>
      <c r="Q24" s="201">
        <v>0.62</v>
      </c>
      <c r="R24" s="201">
        <v>0.2</v>
      </c>
      <c r="S24" s="201">
        <v>0.22</v>
      </c>
      <c r="T24" s="201">
        <v>0</v>
      </c>
      <c r="U24" s="201">
        <v>9.27</v>
      </c>
      <c r="V24" s="201">
        <v>0.12</v>
      </c>
      <c r="W24" s="201">
        <v>0.38</v>
      </c>
      <c r="X24" s="201">
        <v>1.23</v>
      </c>
      <c r="Y24" s="201">
        <v>0</v>
      </c>
      <c r="Z24" s="201">
        <v>2.31</v>
      </c>
      <c r="AA24" s="201">
        <v>0.75</v>
      </c>
      <c r="AB24" s="201">
        <v>0</v>
      </c>
      <c r="AC24" s="201">
        <v>7.84</v>
      </c>
      <c r="AD24" s="201">
        <v>4.55</v>
      </c>
      <c r="AE24" s="201">
        <v>0</v>
      </c>
      <c r="AF24" s="201">
        <v>0</v>
      </c>
      <c r="AG24" s="201">
        <v>20.010000000000002</v>
      </c>
      <c r="AH24" s="201">
        <v>0</v>
      </c>
      <c r="AI24" s="201">
        <v>3.21</v>
      </c>
      <c r="AJ24" s="201">
        <v>0</v>
      </c>
      <c r="AK24" s="201">
        <v>12.18</v>
      </c>
      <c r="AL24" s="201">
        <v>0</v>
      </c>
      <c r="AM24" s="201">
        <v>0</v>
      </c>
      <c r="AN24" s="201">
        <v>0</v>
      </c>
      <c r="AO24" s="201">
        <v>172.8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77.12</v>
      </c>
      <c r="L25" s="201">
        <v>4.3499999999999996</v>
      </c>
      <c r="M25" s="201">
        <v>0</v>
      </c>
      <c r="N25" s="201">
        <v>0.98</v>
      </c>
      <c r="O25" s="201">
        <v>1.65</v>
      </c>
      <c r="P25" s="201">
        <v>2.2599999999999998</v>
      </c>
      <c r="Q25" s="201">
        <v>0.18</v>
      </c>
      <c r="R25" s="201">
        <v>0.17</v>
      </c>
      <c r="S25" s="201">
        <v>0.22</v>
      </c>
      <c r="T25" s="201">
        <v>0</v>
      </c>
      <c r="U25" s="201">
        <v>9.27</v>
      </c>
      <c r="V25" s="201">
        <v>0.12</v>
      </c>
      <c r="W25" s="201">
        <v>0.38</v>
      </c>
      <c r="X25" s="201">
        <v>1.23</v>
      </c>
      <c r="Y25" s="201">
        <v>0</v>
      </c>
      <c r="Z25" s="201">
        <v>2.31</v>
      </c>
      <c r="AA25" s="201">
        <v>0.75</v>
      </c>
      <c r="AB25" s="201">
        <v>0</v>
      </c>
      <c r="AC25" s="201">
        <v>7.84</v>
      </c>
      <c r="AD25" s="201">
        <v>4.55</v>
      </c>
      <c r="AE25" s="201">
        <v>0</v>
      </c>
      <c r="AF25" s="201">
        <v>0</v>
      </c>
      <c r="AG25" s="201">
        <v>20.010000000000002</v>
      </c>
      <c r="AH25" s="201">
        <v>0</v>
      </c>
      <c r="AI25" s="201">
        <v>3.21</v>
      </c>
      <c r="AJ25" s="201">
        <v>0</v>
      </c>
      <c r="AK25" s="201">
        <v>12.18</v>
      </c>
      <c r="AL25" s="201">
        <v>0</v>
      </c>
      <c r="AM25" s="201">
        <v>0</v>
      </c>
      <c r="AN25" s="201">
        <v>0</v>
      </c>
      <c r="AO25" s="201">
        <v>172.8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77.12</v>
      </c>
      <c r="L26" s="201">
        <v>4.3499999999999996</v>
      </c>
      <c r="M26" s="201">
        <v>0</v>
      </c>
      <c r="N26" s="201">
        <v>0.98</v>
      </c>
      <c r="O26" s="201">
        <v>1.65</v>
      </c>
      <c r="P26" s="201">
        <v>2.2599999999999998</v>
      </c>
      <c r="Q26" s="201">
        <v>0.18</v>
      </c>
      <c r="R26" s="201">
        <v>0.17</v>
      </c>
      <c r="S26" s="201">
        <v>0.22</v>
      </c>
      <c r="T26" s="201">
        <v>0</v>
      </c>
      <c r="U26" s="201">
        <v>9.27</v>
      </c>
      <c r="V26" s="201">
        <v>0.12</v>
      </c>
      <c r="W26" s="201">
        <v>0.38</v>
      </c>
      <c r="X26" s="201">
        <v>1.23</v>
      </c>
      <c r="Y26" s="201">
        <v>0</v>
      </c>
      <c r="Z26" s="201">
        <v>2.31</v>
      </c>
      <c r="AA26" s="201">
        <v>0.75</v>
      </c>
      <c r="AB26" s="201">
        <v>0</v>
      </c>
      <c r="AC26" s="201">
        <v>7.84</v>
      </c>
      <c r="AD26" s="201">
        <v>4.55</v>
      </c>
      <c r="AE26" s="201">
        <v>0</v>
      </c>
      <c r="AF26" s="201">
        <v>0</v>
      </c>
      <c r="AG26" s="201">
        <v>20.010000000000002</v>
      </c>
      <c r="AH26" s="201">
        <v>0</v>
      </c>
      <c r="AI26" s="201">
        <v>3.21</v>
      </c>
      <c r="AJ26" s="201">
        <v>0</v>
      </c>
      <c r="AK26" s="201">
        <v>12.18</v>
      </c>
      <c r="AL26" s="201">
        <v>0</v>
      </c>
      <c r="AM26" s="201">
        <v>0</v>
      </c>
      <c r="AN26" s="201">
        <v>0</v>
      </c>
      <c r="AO26" s="201">
        <v>172.8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77.12</v>
      </c>
      <c r="L27" s="201">
        <v>2.13</v>
      </c>
      <c r="M27" s="201">
        <v>0</v>
      </c>
      <c r="N27" s="201">
        <v>0.98</v>
      </c>
      <c r="O27" s="201">
        <v>1.65</v>
      </c>
      <c r="P27" s="201">
        <v>2.2599999999999998</v>
      </c>
      <c r="Q27" s="201">
        <v>0.18</v>
      </c>
      <c r="R27" s="201">
        <v>0.17</v>
      </c>
      <c r="S27" s="201">
        <v>0.22</v>
      </c>
      <c r="T27" s="201">
        <v>0</v>
      </c>
      <c r="U27" s="201">
        <v>9.27</v>
      </c>
      <c r="V27" s="201">
        <v>0.12</v>
      </c>
      <c r="W27" s="201">
        <v>0.38</v>
      </c>
      <c r="X27" s="201">
        <v>1.23</v>
      </c>
      <c r="Y27" s="201">
        <v>0</v>
      </c>
      <c r="Z27" s="201">
        <v>2.31</v>
      </c>
      <c r="AA27" s="201">
        <v>0.75</v>
      </c>
      <c r="AB27" s="201">
        <v>0</v>
      </c>
      <c r="AC27" s="201">
        <v>7.84</v>
      </c>
      <c r="AD27" s="201">
        <v>4.55</v>
      </c>
      <c r="AE27" s="201">
        <v>0</v>
      </c>
      <c r="AF27" s="201">
        <v>0</v>
      </c>
      <c r="AG27" s="201">
        <v>20.010000000000002</v>
      </c>
      <c r="AH27" s="201">
        <v>0</v>
      </c>
      <c r="AI27" s="201">
        <v>3.21</v>
      </c>
      <c r="AJ27" s="201">
        <v>0</v>
      </c>
      <c r="AK27" s="201">
        <v>12.18</v>
      </c>
      <c r="AL27" s="201">
        <v>0</v>
      </c>
      <c r="AM27" s="201">
        <v>0</v>
      </c>
      <c r="AN27" s="201">
        <v>0</v>
      </c>
      <c r="AO27" s="201">
        <v>172.8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77.12</v>
      </c>
      <c r="L28" s="201">
        <v>2.08</v>
      </c>
      <c r="M28" s="201">
        <v>0</v>
      </c>
      <c r="N28" s="201">
        <v>0.98</v>
      </c>
      <c r="O28" s="201">
        <v>1.65</v>
      </c>
      <c r="P28" s="201">
        <v>2.2599999999999998</v>
      </c>
      <c r="Q28" s="201">
        <v>0.18</v>
      </c>
      <c r="R28" s="201">
        <v>0.17</v>
      </c>
      <c r="S28" s="201">
        <v>0.22</v>
      </c>
      <c r="T28" s="201">
        <v>0</v>
      </c>
      <c r="U28" s="201">
        <v>9.27</v>
      </c>
      <c r="V28" s="201">
        <v>0.12</v>
      </c>
      <c r="W28" s="201">
        <v>0.38</v>
      </c>
      <c r="X28" s="201">
        <v>1.23</v>
      </c>
      <c r="Y28" s="201">
        <v>0</v>
      </c>
      <c r="Z28" s="201">
        <v>2.31</v>
      </c>
      <c r="AA28" s="201">
        <v>0.75</v>
      </c>
      <c r="AB28" s="201">
        <v>0</v>
      </c>
      <c r="AC28" s="201">
        <v>7.84</v>
      </c>
      <c r="AD28" s="201">
        <v>4.55</v>
      </c>
      <c r="AE28" s="201">
        <v>0</v>
      </c>
      <c r="AF28" s="201">
        <v>0</v>
      </c>
      <c r="AG28" s="201">
        <v>20.010000000000002</v>
      </c>
      <c r="AH28" s="201">
        <v>0</v>
      </c>
      <c r="AI28" s="201">
        <v>3.21</v>
      </c>
      <c r="AJ28" s="201">
        <v>0</v>
      </c>
      <c r="AK28" s="201">
        <v>12.18</v>
      </c>
      <c r="AL28" s="201">
        <v>0</v>
      </c>
      <c r="AM28" s="201">
        <v>0</v>
      </c>
      <c r="AN28" s="201">
        <v>0</v>
      </c>
      <c r="AO28" s="201">
        <v>172.8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77.12</v>
      </c>
      <c r="L29" s="201">
        <v>1.78</v>
      </c>
      <c r="M29" s="201">
        <v>0</v>
      </c>
      <c r="N29" s="201">
        <v>0.98</v>
      </c>
      <c r="O29" s="201">
        <v>1.65</v>
      </c>
      <c r="P29" s="201">
        <v>2.2599999999999998</v>
      </c>
      <c r="Q29" s="201">
        <v>0.18</v>
      </c>
      <c r="R29" s="201">
        <v>0</v>
      </c>
      <c r="S29" s="201">
        <v>0.22</v>
      </c>
      <c r="T29" s="201">
        <v>0</v>
      </c>
      <c r="U29" s="201">
        <v>9.27</v>
      </c>
      <c r="V29" s="201">
        <v>0</v>
      </c>
      <c r="W29" s="201">
        <v>0.38</v>
      </c>
      <c r="X29" s="201">
        <v>1.23</v>
      </c>
      <c r="Y29" s="201">
        <v>0</v>
      </c>
      <c r="Z29" s="201">
        <v>2.31</v>
      </c>
      <c r="AA29" s="201">
        <v>0.75</v>
      </c>
      <c r="AB29" s="201">
        <v>0</v>
      </c>
      <c r="AC29" s="201">
        <v>7.84</v>
      </c>
      <c r="AD29" s="201">
        <v>4.55</v>
      </c>
      <c r="AE29" s="201">
        <v>0</v>
      </c>
      <c r="AF29" s="201">
        <v>0</v>
      </c>
      <c r="AG29" s="201">
        <v>20.010000000000002</v>
      </c>
      <c r="AH29" s="201">
        <v>0</v>
      </c>
      <c r="AI29" s="201">
        <v>3.21</v>
      </c>
      <c r="AJ29" s="201">
        <v>0</v>
      </c>
      <c r="AK29" s="201">
        <v>12.18</v>
      </c>
      <c r="AL29" s="201">
        <v>0</v>
      </c>
      <c r="AM29" s="201">
        <v>0</v>
      </c>
      <c r="AN29" s="201">
        <v>0</v>
      </c>
      <c r="AO29" s="201">
        <v>172.8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77.12</v>
      </c>
      <c r="L30" s="201">
        <v>0</v>
      </c>
      <c r="M30" s="201">
        <v>0</v>
      </c>
      <c r="N30" s="201">
        <v>0.98</v>
      </c>
      <c r="O30" s="201">
        <v>1.65</v>
      </c>
      <c r="P30" s="201">
        <v>2.2599999999999998</v>
      </c>
      <c r="Q30" s="201">
        <v>0.18</v>
      </c>
      <c r="R30" s="201">
        <v>0</v>
      </c>
      <c r="S30" s="201">
        <v>0.22</v>
      </c>
      <c r="T30" s="201">
        <v>0</v>
      </c>
      <c r="U30" s="201">
        <v>9.27</v>
      </c>
      <c r="V30" s="201">
        <v>0</v>
      </c>
      <c r="W30" s="201">
        <v>0.39</v>
      </c>
      <c r="X30" s="201">
        <v>1.23</v>
      </c>
      <c r="Y30" s="201">
        <v>0</v>
      </c>
      <c r="Z30" s="201">
        <v>2.31</v>
      </c>
      <c r="AA30" s="201">
        <v>0.75</v>
      </c>
      <c r="AB30" s="201">
        <v>0</v>
      </c>
      <c r="AC30" s="201">
        <v>7.84</v>
      </c>
      <c r="AD30" s="201">
        <v>4.55</v>
      </c>
      <c r="AE30" s="201">
        <v>0</v>
      </c>
      <c r="AF30" s="201">
        <v>0</v>
      </c>
      <c r="AG30" s="201">
        <v>20.010000000000002</v>
      </c>
      <c r="AH30" s="201">
        <v>0</v>
      </c>
      <c r="AI30" s="201">
        <v>3.21</v>
      </c>
      <c r="AJ30" s="201">
        <v>0</v>
      </c>
      <c r="AK30" s="201">
        <v>12.18</v>
      </c>
      <c r="AL30" s="201">
        <v>0</v>
      </c>
      <c r="AM30" s="201">
        <v>0</v>
      </c>
      <c r="AN30" s="201">
        <v>0</v>
      </c>
      <c r="AO30" s="201">
        <v>172.8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20.88</v>
      </c>
      <c r="K31" s="201">
        <v>77.12</v>
      </c>
      <c r="L31" s="201">
        <v>0</v>
      </c>
      <c r="M31" s="201">
        <v>0</v>
      </c>
      <c r="N31" s="201">
        <v>0.98</v>
      </c>
      <c r="O31" s="201">
        <v>1.65</v>
      </c>
      <c r="P31" s="201">
        <v>2.2599999999999998</v>
      </c>
      <c r="Q31" s="201">
        <v>0.18</v>
      </c>
      <c r="R31" s="201">
        <v>0</v>
      </c>
      <c r="S31" s="201">
        <v>0.22</v>
      </c>
      <c r="T31" s="201">
        <v>0</v>
      </c>
      <c r="U31" s="201">
        <v>9.27</v>
      </c>
      <c r="V31" s="201">
        <v>0</v>
      </c>
      <c r="W31" s="201">
        <v>0.39</v>
      </c>
      <c r="X31" s="201">
        <v>1.23</v>
      </c>
      <c r="Y31" s="201">
        <v>0</v>
      </c>
      <c r="Z31" s="201">
        <v>2.31</v>
      </c>
      <c r="AA31" s="201">
        <v>0.75</v>
      </c>
      <c r="AB31" s="201">
        <v>0</v>
      </c>
      <c r="AC31" s="201">
        <v>7.84</v>
      </c>
      <c r="AD31" s="201">
        <v>4.55</v>
      </c>
      <c r="AE31" s="201">
        <v>0</v>
      </c>
      <c r="AF31" s="201">
        <v>0</v>
      </c>
      <c r="AG31" s="201">
        <v>20.010000000000002</v>
      </c>
      <c r="AH31" s="201">
        <v>0</v>
      </c>
      <c r="AI31" s="201">
        <v>3.21</v>
      </c>
      <c r="AJ31" s="201">
        <v>0</v>
      </c>
      <c r="AK31" s="201">
        <v>12.18</v>
      </c>
      <c r="AL31" s="201">
        <v>0</v>
      </c>
      <c r="AM31" s="201">
        <v>0</v>
      </c>
      <c r="AN31" s="201">
        <v>0</v>
      </c>
      <c r="AO31" s="201">
        <v>172.8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20.88</v>
      </c>
      <c r="K32" s="201">
        <v>77.12</v>
      </c>
      <c r="L32" s="201">
        <v>31.5</v>
      </c>
      <c r="M32" s="201">
        <v>0</v>
      </c>
      <c r="N32" s="201">
        <v>0.98</v>
      </c>
      <c r="O32" s="201">
        <v>1.65</v>
      </c>
      <c r="P32" s="201">
        <v>2.2599999999999998</v>
      </c>
      <c r="Q32" s="201">
        <v>0.18</v>
      </c>
      <c r="R32" s="201">
        <v>0</v>
      </c>
      <c r="S32" s="201">
        <v>0.22</v>
      </c>
      <c r="T32" s="201">
        <v>0</v>
      </c>
      <c r="U32" s="201">
        <v>9.27</v>
      </c>
      <c r="V32" s="201">
        <v>0</v>
      </c>
      <c r="W32" s="201">
        <v>0.39</v>
      </c>
      <c r="X32" s="201">
        <v>1.23</v>
      </c>
      <c r="Y32" s="201">
        <v>0</v>
      </c>
      <c r="Z32" s="201">
        <v>2.31</v>
      </c>
      <c r="AA32" s="201">
        <v>0.75</v>
      </c>
      <c r="AB32" s="201">
        <v>0</v>
      </c>
      <c r="AC32" s="201">
        <v>7.84</v>
      </c>
      <c r="AD32" s="201">
        <v>4.55</v>
      </c>
      <c r="AE32" s="201">
        <v>0</v>
      </c>
      <c r="AF32" s="201">
        <v>0</v>
      </c>
      <c r="AG32" s="201">
        <v>20.010000000000002</v>
      </c>
      <c r="AH32" s="201">
        <v>0</v>
      </c>
      <c r="AI32" s="201">
        <v>3.21</v>
      </c>
      <c r="AJ32" s="201">
        <v>0</v>
      </c>
      <c r="AK32" s="201">
        <v>12.18</v>
      </c>
      <c r="AL32" s="201">
        <v>0</v>
      </c>
      <c r="AM32" s="201">
        <v>0</v>
      </c>
      <c r="AN32" s="201">
        <v>0</v>
      </c>
      <c r="AO32" s="201">
        <v>172.8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20.88</v>
      </c>
      <c r="K33" s="201">
        <v>77.12</v>
      </c>
      <c r="L33" s="201">
        <v>31.5</v>
      </c>
      <c r="M33" s="201">
        <v>0</v>
      </c>
      <c r="N33" s="201">
        <v>0.98</v>
      </c>
      <c r="O33" s="201">
        <v>1.65</v>
      </c>
      <c r="P33" s="201">
        <v>2.2599999999999998</v>
      </c>
      <c r="Q33" s="201">
        <v>1.99</v>
      </c>
      <c r="R33" s="201">
        <v>1.24</v>
      </c>
      <c r="S33" s="201">
        <v>2.41</v>
      </c>
      <c r="T33" s="201">
        <v>0</v>
      </c>
      <c r="U33" s="201">
        <v>9.27</v>
      </c>
      <c r="V33" s="201">
        <v>0.17</v>
      </c>
      <c r="W33" s="201">
        <v>0.39</v>
      </c>
      <c r="X33" s="201">
        <v>1.23</v>
      </c>
      <c r="Y33" s="201">
        <v>0</v>
      </c>
      <c r="Z33" s="201">
        <v>2.31</v>
      </c>
      <c r="AA33" s="201">
        <v>0.75</v>
      </c>
      <c r="AB33" s="201">
        <v>0</v>
      </c>
      <c r="AC33" s="201">
        <v>7.84</v>
      </c>
      <c r="AD33" s="201">
        <v>4.55</v>
      </c>
      <c r="AE33" s="201">
        <v>0</v>
      </c>
      <c r="AF33" s="201">
        <v>0</v>
      </c>
      <c r="AG33" s="201">
        <v>20.010000000000002</v>
      </c>
      <c r="AH33" s="201">
        <v>0</v>
      </c>
      <c r="AI33" s="201">
        <v>3.21</v>
      </c>
      <c r="AJ33" s="201">
        <v>0</v>
      </c>
      <c r="AK33" s="201">
        <v>12.18</v>
      </c>
      <c r="AL33" s="201">
        <v>0</v>
      </c>
      <c r="AM33" s="201">
        <v>0</v>
      </c>
      <c r="AN33" s="201">
        <v>0</v>
      </c>
      <c r="AO33" s="201">
        <v>172.8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77.12</v>
      </c>
      <c r="L34" s="201">
        <v>31.5</v>
      </c>
      <c r="M34" s="201">
        <v>0</v>
      </c>
      <c r="N34" s="201">
        <v>0.98</v>
      </c>
      <c r="O34" s="201">
        <v>1.65</v>
      </c>
      <c r="P34" s="201">
        <v>2.2599999999999998</v>
      </c>
      <c r="Q34" s="201">
        <v>1.99</v>
      </c>
      <c r="R34" s="201">
        <v>1.92</v>
      </c>
      <c r="S34" s="201">
        <v>2.41</v>
      </c>
      <c r="T34" s="201">
        <v>0</v>
      </c>
      <c r="U34" s="201">
        <v>9.27</v>
      </c>
      <c r="V34" s="201">
        <v>0.17</v>
      </c>
      <c r="W34" s="201">
        <v>0.39</v>
      </c>
      <c r="X34" s="201">
        <v>1.23</v>
      </c>
      <c r="Y34" s="201">
        <v>0</v>
      </c>
      <c r="Z34" s="201">
        <v>0</v>
      </c>
      <c r="AA34" s="201">
        <v>11.3</v>
      </c>
      <c r="AB34" s="201">
        <v>0</v>
      </c>
      <c r="AC34" s="201">
        <v>7.84</v>
      </c>
      <c r="AD34" s="201">
        <v>4.55</v>
      </c>
      <c r="AE34" s="201">
        <v>0</v>
      </c>
      <c r="AF34" s="201">
        <v>0</v>
      </c>
      <c r="AG34" s="201">
        <v>20.010000000000002</v>
      </c>
      <c r="AH34" s="201">
        <v>0</v>
      </c>
      <c r="AI34" s="201">
        <v>3.21</v>
      </c>
      <c r="AJ34" s="201">
        <v>0</v>
      </c>
      <c r="AK34" s="201">
        <v>12.18</v>
      </c>
      <c r="AL34" s="201">
        <v>0</v>
      </c>
      <c r="AM34" s="201">
        <v>0</v>
      </c>
      <c r="AN34" s="201">
        <v>0</v>
      </c>
      <c r="AO34" s="201">
        <v>172.8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77.12</v>
      </c>
      <c r="L35" s="201">
        <v>31.5</v>
      </c>
      <c r="M35" s="201">
        <v>0</v>
      </c>
      <c r="N35" s="201">
        <v>0.98</v>
      </c>
      <c r="O35" s="201">
        <v>1.65</v>
      </c>
      <c r="P35" s="201">
        <v>2.2599999999999998</v>
      </c>
      <c r="Q35" s="201">
        <v>2.64</v>
      </c>
      <c r="R35" s="201">
        <v>2.48</v>
      </c>
      <c r="S35" s="201">
        <v>2.84</v>
      </c>
      <c r="T35" s="201">
        <v>0</v>
      </c>
      <c r="U35" s="201">
        <v>9.27</v>
      </c>
      <c r="V35" s="201">
        <v>1.64</v>
      </c>
      <c r="W35" s="201">
        <v>0.39</v>
      </c>
      <c r="X35" s="201">
        <v>1.23</v>
      </c>
      <c r="Y35" s="201">
        <v>0</v>
      </c>
      <c r="Z35" s="201">
        <v>2.31</v>
      </c>
      <c r="AA35" s="201">
        <v>11.3</v>
      </c>
      <c r="AB35" s="201">
        <v>0</v>
      </c>
      <c r="AC35" s="201">
        <v>7.84</v>
      </c>
      <c r="AD35" s="201">
        <v>4.55</v>
      </c>
      <c r="AE35" s="201">
        <v>0</v>
      </c>
      <c r="AF35" s="201">
        <v>0</v>
      </c>
      <c r="AG35" s="201">
        <v>20.010000000000002</v>
      </c>
      <c r="AH35" s="201">
        <v>0</v>
      </c>
      <c r="AI35" s="201">
        <v>3.21</v>
      </c>
      <c r="AJ35" s="201">
        <v>0</v>
      </c>
      <c r="AK35" s="201">
        <v>12.18</v>
      </c>
      <c r="AL35" s="201">
        <v>0</v>
      </c>
      <c r="AM35" s="201">
        <v>0</v>
      </c>
      <c r="AN35" s="201">
        <v>0</v>
      </c>
      <c r="AO35" s="201">
        <v>172.8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77.12</v>
      </c>
      <c r="L36" s="201">
        <v>31.5</v>
      </c>
      <c r="M36" s="201">
        <v>0</v>
      </c>
      <c r="N36" s="201">
        <v>0.98</v>
      </c>
      <c r="O36" s="201">
        <v>1.65</v>
      </c>
      <c r="P36" s="201">
        <v>2.2599999999999998</v>
      </c>
      <c r="Q36" s="201">
        <v>2.64</v>
      </c>
      <c r="R36" s="201">
        <v>2.48</v>
      </c>
      <c r="S36" s="201">
        <v>2.84</v>
      </c>
      <c r="T36" s="201">
        <v>0</v>
      </c>
      <c r="U36" s="201">
        <v>9.27</v>
      </c>
      <c r="V36" s="201">
        <v>1.64</v>
      </c>
      <c r="W36" s="201">
        <v>0.39</v>
      </c>
      <c r="X36" s="201">
        <v>1.23</v>
      </c>
      <c r="Y36" s="201">
        <v>0</v>
      </c>
      <c r="Z36" s="201">
        <v>2.31</v>
      </c>
      <c r="AA36" s="201">
        <v>11.3</v>
      </c>
      <c r="AB36" s="201">
        <v>0</v>
      </c>
      <c r="AC36" s="201">
        <v>7.84</v>
      </c>
      <c r="AD36" s="201">
        <v>4.55</v>
      </c>
      <c r="AE36" s="201">
        <v>0</v>
      </c>
      <c r="AF36" s="201">
        <v>0</v>
      </c>
      <c r="AG36" s="201">
        <v>20.010000000000002</v>
      </c>
      <c r="AH36" s="201">
        <v>0</v>
      </c>
      <c r="AI36" s="201">
        <v>3.21</v>
      </c>
      <c r="AJ36" s="201">
        <v>0</v>
      </c>
      <c r="AK36" s="201">
        <v>12.18</v>
      </c>
      <c r="AL36" s="201">
        <v>0</v>
      </c>
      <c r="AM36" s="201">
        <v>0</v>
      </c>
      <c r="AN36" s="201">
        <v>0</v>
      </c>
      <c r="AO36" s="201">
        <v>172.8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77.12</v>
      </c>
      <c r="L37" s="201">
        <v>31.5</v>
      </c>
      <c r="M37" s="201">
        <v>0</v>
      </c>
      <c r="N37" s="201">
        <v>0.98</v>
      </c>
      <c r="O37" s="201">
        <v>1.65</v>
      </c>
      <c r="P37" s="201">
        <v>2.2599999999999998</v>
      </c>
      <c r="Q37" s="201">
        <v>2.73</v>
      </c>
      <c r="R37" s="201">
        <v>2.48</v>
      </c>
      <c r="S37" s="201">
        <v>2.97</v>
      </c>
      <c r="T37" s="201">
        <v>0</v>
      </c>
      <c r="U37" s="201">
        <v>9.27</v>
      </c>
      <c r="V37" s="201">
        <v>1.64</v>
      </c>
      <c r="W37" s="201">
        <v>0.39</v>
      </c>
      <c r="X37" s="201">
        <v>1.23</v>
      </c>
      <c r="Y37" s="201">
        <v>0</v>
      </c>
      <c r="Z37" s="201">
        <v>2.31</v>
      </c>
      <c r="AA37" s="201">
        <v>11.3</v>
      </c>
      <c r="AB37" s="201">
        <v>0</v>
      </c>
      <c r="AC37" s="201">
        <v>7.84</v>
      </c>
      <c r="AD37" s="201">
        <v>4.55</v>
      </c>
      <c r="AE37" s="201">
        <v>0</v>
      </c>
      <c r="AF37" s="201">
        <v>0</v>
      </c>
      <c r="AG37" s="201">
        <v>20.010000000000002</v>
      </c>
      <c r="AH37" s="201">
        <v>0</v>
      </c>
      <c r="AI37" s="201">
        <v>3.21</v>
      </c>
      <c r="AJ37" s="201">
        <v>0</v>
      </c>
      <c r="AK37" s="201">
        <v>12.18</v>
      </c>
      <c r="AL37" s="201">
        <v>0</v>
      </c>
      <c r="AM37" s="201">
        <v>0</v>
      </c>
      <c r="AN37" s="201">
        <v>0</v>
      </c>
      <c r="AO37" s="201">
        <v>172.8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77.12</v>
      </c>
      <c r="L38" s="201">
        <v>31.5</v>
      </c>
      <c r="M38" s="201">
        <v>0</v>
      </c>
      <c r="N38" s="201">
        <v>0.98</v>
      </c>
      <c r="O38" s="201">
        <v>1.65</v>
      </c>
      <c r="P38" s="201">
        <v>2.2599999999999998</v>
      </c>
      <c r="Q38" s="201">
        <v>2.73</v>
      </c>
      <c r="R38" s="201">
        <v>2.48</v>
      </c>
      <c r="S38" s="201">
        <v>2.97</v>
      </c>
      <c r="T38" s="201">
        <v>0</v>
      </c>
      <c r="U38" s="201">
        <v>9.27</v>
      </c>
      <c r="V38" s="201">
        <v>1.63</v>
      </c>
      <c r="W38" s="201">
        <v>0.38</v>
      </c>
      <c r="X38" s="201">
        <v>1.23</v>
      </c>
      <c r="Y38" s="201">
        <v>0</v>
      </c>
      <c r="Z38" s="201">
        <v>2.31</v>
      </c>
      <c r="AA38" s="201">
        <v>11.3</v>
      </c>
      <c r="AB38" s="201">
        <v>0</v>
      </c>
      <c r="AC38" s="201">
        <v>7.84</v>
      </c>
      <c r="AD38" s="201">
        <v>4.55</v>
      </c>
      <c r="AE38" s="201">
        <v>0</v>
      </c>
      <c r="AF38" s="201">
        <v>0</v>
      </c>
      <c r="AG38" s="201">
        <v>20.010000000000002</v>
      </c>
      <c r="AH38" s="201">
        <v>0</v>
      </c>
      <c r="AI38" s="201">
        <v>3.21</v>
      </c>
      <c r="AJ38" s="201">
        <v>0</v>
      </c>
      <c r="AK38" s="201">
        <v>12.18</v>
      </c>
      <c r="AL38" s="201">
        <v>0</v>
      </c>
      <c r="AM38" s="201">
        <v>0</v>
      </c>
      <c r="AN38" s="201">
        <v>0</v>
      </c>
      <c r="AO38" s="201">
        <v>172.8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77.12</v>
      </c>
      <c r="L39" s="201">
        <v>31.5</v>
      </c>
      <c r="M39" s="201">
        <v>0</v>
      </c>
      <c r="N39" s="201">
        <v>0.98</v>
      </c>
      <c r="O39" s="201">
        <v>1.65</v>
      </c>
      <c r="P39" s="201">
        <v>2.2599999999999998</v>
      </c>
      <c r="Q39" s="201">
        <v>2.73</v>
      </c>
      <c r="R39" s="201">
        <v>2.48</v>
      </c>
      <c r="S39" s="201">
        <v>2.97</v>
      </c>
      <c r="T39" s="201">
        <v>0</v>
      </c>
      <c r="U39" s="201">
        <v>9.27</v>
      </c>
      <c r="V39" s="201">
        <v>1.63</v>
      </c>
      <c r="W39" s="201">
        <v>0.39</v>
      </c>
      <c r="X39" s="201">
        <v>1.23</v>
      </c>
      <c r="Y39" s="201">
        <v>0</v>
      </c>
      <c r="Z39" s="201">
        <v>2.31</v>
      </c>
      <c r="AA39" s="201">
        <v>11.3</v>
      </c>
      <c r="AB39" s="201">
        <v>0</v>
      </c>
      <c r="AC39" s="201">
        <v>7.84</v>
      </c>
      <c r="AD39" s="201">
        <v>4.55</v>
      </c>
      <c r="AE39" s="201">
        <v>0</v>
      </c>
      <c r="AF39" s="201">
        <v>0</v>
      </c>
      <c r="AG39" s="201">
        <v>20.010000000000002</v>
      </c>
      <c r="AH39" s="201">
        <v>0</v>
      </c>
      <c r="AI39" s="201">
        <v>3.21</v>
      </c>
      <c r="AJ39" s="201">
        <v>0</v>
      </c>
      <c r="AK39" s="201">
        <v>10.14</v>
      </c>
      <c r="AL39" s="201">
        <v>0</v>
      </c>
      <c r="AM39" s="201">
        <v>0</v>
      </c>
      <c r="AN39" s="201">
        <v>0</v>
      </c>
      <c r="AO39" s="201">
        <v>169.2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77.12</v>
      </c>
      <c r="L40" s="201">
        <v>31.5</v>
      </c>
      <c r="M40" s="201">
        <v>0</v>
      </c>
      <c r="N40" s="201">
        <v>0.98</v>
      </c>
      <c r="O40" s="201">
        <v>1.65</v>
      </c>
      <c r="P40" s="201">
        <v>2.2599999999999998</v>
      </c>
      <c r="Q40" s="201">
        <v>2.73</v>
      </c>
      <c r="R40" s="201">
        <v>2.48</v>
      </c>
      <c r="S40" s="201">
        <v>2.97</v>
      </c>
      <c r="T40" s="201">
        <v>0</v>
      </c>
      <c r="U40" s="201">
        <v>9.27</v>
      </c>
      <c r="V40" s="201">
        <v>1.63</v>
      </c>
      <c r="W40" s="201">
        <v>0.39</v>
      </c>
      <c r="X40" s="201">
        <v>1.23</v>
      </c>
      <c r="Y40" s="201">
        <v>0</v>
      </c>
      <c r="Z40" s="201">
        <v>2.31</v>
      </c>
      <c r="AA40" s="201">
        <v>11.3</v>
      </c>
      <c r="AB40" s="201">
        <v>0</v>
      </c>
      <c r="AC40" s="201">
        <v>7.84</v>
      </c>
      <c r="AD40" s="201">
        <v>4.55</v>
      </c>
      <c r="AE40" s="201">
        <v>0</v>
      </c>
      <c r="AF40" s="201">
        <v>0</v>
      </c>
      <c r="AG40" s="201">
        <v>20.010000000000002</v>
      </c>
      <c r="AH40" s="201">
        <v>0</v>
      </c>
      <c r="AI40" s="201">
        <v>3.21</v>
      </c>
      <c r="AJ40" s="201">
        <v>0</v>
      </c>
      <c r="AK40" s="201">
        <v>10.14</v>
      </c>
      <c r="AL40" s="201">
        <v>0</v>
      </c>
      <c r="AM40" s="201">
        <v>0</v>
      </c>
      <c r="AN40" s="201">
        <v>0</v>
      </c>
      <c r="AO40" s="201">
        <v>169.2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77.12</v>
      </c>
      <c r="L41" s="201">
        <v>31.5</v>
      </c>
      <c r="M41" s="201">
        <v>0</v>
      </c>
      <c r="N41" s="201">
        <v>0.98</v>
      </c>
      <c r="O41" s="201">
        <v>1.65</v>
      </c>
      <c r="P41" s="201">
        <v>2.2599999999999998</v>
      </c>
      <c r="Q41" s="201">
        <v>2.73</v>
      </c>
      <c r="R41" s="201">
        <v>2.48</v>
      </c>
      <c r="S41" s="201">
        <v>2.97</v>
      </c>
      <c r="T41" s="201">
        <v>0</v>
      </c>
      <c r="U41" s="201">
        <v>9.27</v>
      </c>
      <c r="V41" s="201">
        <v>1.63</v>
      </c>
      <c r="W41" s="201">
        <v>0.39</v>
      </c>
      <c r="X41" s="201">
        <v>1.23</v>
      </c>
      <c r="Y41" s="201">
        <v>0</v>
      </c>
      <c r="Z41" s="201">
        <v>2.31</v>
      </c>
      <c r="AA41" s="201">
        <v>0.75</v>
      </c>
      <c r="AB41" s="201">
        <v>0</v>
      </c>
      <c r="AC41" s="201">
        <v>7.92</v>
      </c>
      <c r="AD41" s="201">
        <v>4.55</v>
      </c>
      <c r="AE41" s="201">
        <v>0</v>
      </c>
      <c r="AF41" s="201">
        <v>0</v>
      </c>
      <c r="AG41" s="201">
        <v>20.010000000000002</v>
      </c>
      <c r="AH41" s="201">
        <v>0</v>
      </c>
      <c r="AI41" s="201">
        <v>3.21</v>
      </c>
      <c r="AJ41" s="201">
        <v>0</v>
      </c>
      <c r="AK41" s="201">
        <v>10.14</v>
      </c>
      <c r="AL41" s="201">
        <v>0</v>
      </c>
      <c r="AM41" s="201">
        <v>0</v>
      </c>
      <c r="AN41" s="201">
        <v>0</v>
      </c>
      <c r="AO41" s="201">
        <v>169.2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77.12</v>
      </c>
      <c r="L42" s="201">
        <v>31.5</v>
      </c>
      <c r="M42" s="201">
        <v>0</v>
      </c>
      <c r="N42" s="201">
        <v>0.98</v>
      </c>
      <c r="O42" s="201">
        <v>1.65</v>
      </c>
      <c r="P42" s="201">
        <v>2.2599999999999998</v>
      </c>
      <c r="Q42" s="201">
        <v>2.73</v>
      </c>
      <c r="R42" s="201">
        <v>2.58</v>
      </c>
      <c r="S42" s="201">
        <v>2.97</v>
      </c>
      <c r="T42" s="201">
        <v>0</v>
      </c>
      <c r="U42" s="201">
        <v>9.27</v>
      </c>
      <c r="V42" s="201">
        <v>1.64</v>
      </c>
      <c r="W42" s="201">
        <v>0.39</v>
      </c>
      <c r="X42" s="201">
        <v>1.23</v>
      </c>
      <c r="Y42" s="201">
        <v>0</v>
      </c>
      <c r="Z42" s="201">
        <v>2.31</v>
      </c>
      <c r="AA42" s="201">
        <v>11.3</v>
      </c>
      <c r="AB42" s="201">
        <v>0</v>
      </c>
      <c r="AC42" s="201">
        <v>7.92</v>
      </c>
      <c r="AD42" s="201">
        <v>4.55</v>
      </c>
      <c r="AE42" s="201">
        <v>0</v>
      </c>
      <c r="AF42" s="201">
        <v>0</v>
      </c>
      <c r="AG42" s="201">
        <v>20.010000000000002</v>
      </c>
      <c r="AH42" s="201">
        <v>0</v>
      </c>
      <c r="AI42" s="201">
        <v>3.21</v>
      </c>
      <c r="AJ42" s="201">
        <v>0</v>
      </c>
      <c r="AK42" s="201">
        <v>10.14</v>
      </c>
      <c r="AL42" s="201">
        <v>0</v>
      </c>
      <c r="AM42" s="201">
        <v>0</v>
      </c>
      <c r="AN42" s="201">
        <v>0</v>
      </c>
      <c r="AO42" s="201">
        <v>169.2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77.12</v>
      </c>
      <c r="L43" s="201">
        <v>31.5</v>
      </c>
      <c r="M43" s="201">
        <v>0</v>
      </c>
      <c r="N43" s="201">
        <v>0.98</v>
      </c>
      <c r="O43" s="201">
        <v>3.2</v>
      </c>
      <c r="P43" s="201">
        <v>2.2599999999999998</v>
      </c>
      <c r="Q43" s="201">
        <v>2.74</v>
      </c>
      <c r="R43" s="201">
        <v>2.58</v>
      </c>
      <c r="S43" s="201">
        <v>2.97</v>
      </c>
      <c r="T43" s="201">
        <v>0</v>
      </c>
      <c r="U43" s="201">
        <v>9.27</v>
      </c>
      <c r="V43" s="201">
        <v>1.64</v>
      </c>
      <c r="W43" s="201">
        <v>0.39</v>
      </c>
      <c r="X43" s="201">
        <v>1.23</v>
      </c>
      <c r="Y43" s="201">
        <v>0</v>
      </c>
      <c r="Z43" s="201">
        <v>32.22</v>
      </c>
      <c r="AA43" s="201">
        <v>11.3</v>
      </c>
      <c r="AB43" s="201">
        <v>0</v>
      </c>
      <c r="AC43" s="201">
        <v>7.92</v>
      </c>
      <c r="AD43" s="201">
        <v>4.55</v>
      </c>
      <c r="AE43" s="201">
        <v>0</v>
      </c>
      <c r="AF43" s="201">
        <v>0</v>
      </c>
      <c r="AG43" s="201">
        <v>20.010000000000002</v>
      </c>
      <c r="AH43" s="201">
        <v>0</v>
      </c>
      <c r="AI43" s="201">
        <v>3.21</v>
      </c>
      <c r="AJ43" s="201">
        <v>0</v>
      </c>
      <c r="AK43" s="201">
        <v>10.14</v>
      </c>
      <c r="AL43" s="201">
        <v>0</v>
      </c>
      <c r="AM43" s="201">
        <v>0</v>
      </c>
      <c r="AN43" s="201">
        <v>0</v>
      </c>
      <c r="AO43" s="201">
        <v>169.2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77.12</v>
      </c>
      <c r="L44" s="201">
        <v>31.5</v>
      </c>
      <c r="M44" s="201">
        <v>0</v>
      </c>
      <c r="N44" s="201">
        <v>0.98</v>
      </c>
      <c r="O44" s="201">
        <v>1.65</v>
      </c>
      <c r="P44" s="201">
        <v>2.2599999999999998</v>
      </c>
      <c r="Q44" s="201">
        <v>2.74</v>
      </c>
      <c r="R44" s="201">
        <v>2.58</v>
      </c>
      <c r="S44" s="201">
        <v>2.97</v>
      </c>
      <c r="T44" s="201">
        <v>0</v>
      </c>
      <c r="U44" s="201">
        <v>9.27</v>
      </c>
      <c r="V44" s="201">
        <v>1.64</v>
      </c>
      <c r="W44" s="201">
        <v>0.39</v>
      </c>
      <c r="X44" s="201">
        <v>1.23</v>
      </c>
      <c r="Y44" s="201">
        <v>0</v>
      </c>
      <c r="Z44" s="201">
        <v>32.22</v>
      </c>
      <c r="AA44" s="201">
        <v>11.3</v>
      </c>
      <c r="AB44" s="201">
        <v>0</v>
      </c>
      <c r="AC44" s="201">
        <v>7.92</v>
      </c>
      <c r="AD44" s="201">
        <v>4.55</v>
      </c>
      <c r="AE44" s="201">
        <v>0</v>
      </c>
      <c r="AF44" s="201">
        <v>0</v>
      </c>
      <c r="AG44" s="201">
        <v>20.010000000000002</v>
      </c>
      <c r="AH44" s="201">
        <v>0</v>
      </c>
      <c r="AI44" s="201">
        <v>3.21</v>
      </c>
      <c r="AJ44" s="201">
        <v>0</v>
      </c>
      <c r="AK44" s="201">
        <v>10.14</v>
      </c>
      <c r="AL44" s="201">
        <v>0</v>
      </c>
      <c r="AM44" s="201">
        <v>0</v>
      </c>
      <c r="AN44" s="201">
        <v>0</v>
      </c>
      <c r="AO44" s="201">
        <v>169.2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77.12</v>
      </c>
      <c r="L45" s="201">
        <v>31.5</v>
      </c>
      <c r="M45" s="201">
        <v>0</v>
      </c>
      <c r="N45" s="201">
        <v>1.49</v>
      </c>
      <c r="O45" s="201">
        <v>1.65</v>
      </c>
      <c r="P45" s="201">
        <v>2.2599999999999998</v>
      </c>
      <c r="Q45" s="201">
        <v>2.74</v>
      </c>
      <c r="R45" s="201">
        <v>2.58</v>
      </c>
      <c r="S45" s="201">
        <v>2.97</v>
      </c>
      <c r="T45" s="201">
        <v>0</v>
      </c>
      <c r="U45" s="201">
        <v>9.27</v>
      </c>
      <c r="V45" s="201">
        <v>1.64</v>
      </c>
      <c r="W45" s="201">
        <v>0.39</v>
      </c>
      <c r="X45" s="201">
        <v>1.23</v>
      </c>
      <c r="Y45" s="201">
        <v>0</v>
      </c>
      <c r="Z45" s="201">
        <v>37.06</v>
      </c>
      <c r="AA45" s="201">
        <v>11.3</v>
      </c>
      <c r="AB45" s="201">
        <v>0</v>
      </c>
      <c r="AC45" s="201">
        <v>7.92</v>
      </c>
      <c r="AD45" s="201">
        <v>4.55</v>
      </c>
      <c r="AE45" s="201">
        <v>0</v>
      </c>
      <c r="AF45" s="201">
        <v>0</v>
      </c>
      <c r="AG45" s="201">
        <v>20.010000000000002</v>
      </c>
      <c r="AH45" s="201">
        <v>0</v>
      </c>
      <c r="AI45" s="201">
        <v>3.21</v>
      </c>
      <c r="AJ45" s="201">
        <v>0</v>
      </c>
      <c r="AK45" s="201">
        <v>10.14</v>
      </c>
      <c r="AL45" s="201">
        <v>0</v>
      </c>
      <c r="AM45" s="201">
        <v>0</v>
      </c>
      <c r="AN45" s="201">
        <v>0</v>
      </c>
      <c r="AO45" s="201">
        <v>169.2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77.12</v>
      </c>
      <c r="L46" s="201">
        <v>31.5</v>
      </c>
      <c r="M46" s="201">
        <v>0</v>
      </c>
      <c r="N46" s="201">
        <v>0.98</v>
      </c>
      <c r="O46" s="201">
        <v>1.65</v>
      </c>
      <c r="P46" s="201">
        <v>2.2599999999999998</v>
      </c>
      <c r="Q46" s="201">
        <v>2.74</v>
      </c>
      <c r="R46" s="201">
        <v>2.58</v>
      </c>
      <c r="S46" s="201">
        <v>2.97</v>
      </c>
      <c r="T46" s="201">
        <v>0</v>
      </c>
      <c r="U46" s="201">
        <v>9.27</v>
      </c>
      <c r="V46" s="201">
        <v>1.64</v>
      </c>
      <c r="W46" s="201">
        <v>0.39</v>
      </c>
      <c r="X46" s="201">
        <v>1.23</v>
      </c>
      <c r="Y46" s="201">
        <v>0</v>
      </c>
      <c r="Z46" s="201">
        <v>37.06</v>
      </c>
      <c r="AA46" s="201">
        <v>11.3</v>
      </c>
      <c r="AB46" s="201">
        <v>0</v>
      </c>
      <c r="AC46" s="201">
        <v>7.92</v>
      </c>
      <c r="AD46" s="201">
        <v>4.55</v>
      </c>
      <c r="AE46" s="201">
        <v>0</v>
      </c>
      <c r="AF46" s="201">
        <v>0</v>
      </c>
      <c r="AG46" s="201">
        <v>20.010000000000002</v>
      </c>
      <c r="AH46" s="201">
        <v>0</v>
      </c>
      <c r="AI46" s="201">
        <v>3.21</v>
      </c>
      <c r="AJ46" s="201">
        <v>0</v>
      </c>
      <c r="AK46" s="201">
        <v>10.14</v>
      </c>
      <c r="AL46" s="201">
        <v>0</v>
      </c>
      <c r="AM46" s="201">
        <v>0</v>
      </c>
      <c r="AN46" s="201">
        <v>0</v>
      </c>
      <c r="AO46" s="201">
        <v>169.2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77.12</v>
      </c>
      <c r="L47" s="201">
        <v>31.5</v>
      </c>
      <c r="M47" s="201">
        <v>0</v>
      </c>
      <c r="N47" s="201">
        <v>0.98</v>
      </c>
      <c r="O47" s="201">
        <v>1.65</v>
      </c>
      <c r="P47" s="201">
        <v>2.2599999999999998</v>
      </c>
      <c r="Q47" s="201">
        <v>2.74</v>
      </c>
      <c r="R47" s="201">
        <v>2.58</v>
      </c>
      <c r="S47" s="201">
        <v>2.97</v>
      </c>
      <c r="T47" s="201">
        <v>0</v>
      </c>
      <c r="U47" s="201">
        <v>9.27</v>
      </c>
      <c r="V47" s="201">
        <v>1.64</v>
      </c>
      <c r="W47" s="201">
        <v>0.38</v>
      </c>
      <c r="X47" s="201">
        <v>2.31</v>
      </c>
      <c r="Y47" s="201">
        <v>0</v>
      </c>
      <c r="Z47" s="201">
        <v>37.06</v>
      </c>
      <c r="AA47" s="201">
        <v>11.3</v>
      </c>
      <c r="AB47" s="201">
        <v>0</v>
      </c>
      <c r="AC47" s="201">
        <v>7.92</v>
      </c>
      <c r="AD47" s="201">
        <v>4.55</v>
      </c>
      <c r="AE47" s="201">
        <v>0</v>
      </c>
      <c r="AF47" s="201">
        <v>0</v>
      </c>
      <c r="AG47" s="201">
        <v>20.32</v>
      </c>
      <c r="AH47" s="201">
        <v>0</v>
      </c>
      <c r="AI47" s="201">
        <v>3.21</v>
      </c>
      <c r="AJ47" s="201">
        <v>0</v>
      </c>
      <c r="AK47" s="201">
        <v>10.14</v>
      </c>
      <c r="AL47" s="201">
        <v>0</v>
      </c>
      <c r="AM47" s="201">
        <v>0</v>
      </c>
      <c r="AN47" s="201">
        <v>0</v>
      </c>
      <c r="AO47" s="201">
        <v>169.2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77.12</v>
      </c>
      <c r="L48" s="201">
        <v>31.5</v>
      </c>
      <c r="M48" s="201">
        <v>0</v>
      </c>
      <c r="N48" s="201">
        <v>0.98</v>
      </c>
      <c r="O48" s="201">
        <v>1.65</v>
      </c>
      <c r="P48" s="201">
        <v>2.2599999999999998</v>
      </c>
      <c r="Q48" s="201">
        <v>2.74</v>
      </c>
      <c r="R48" s="201">
        <v>2.58</v>
      </c>
      <c r="S48" s="201">
        <v>2.97</v>
      </c>
      <c r="T48" s="201">
        <v>0</v>
      </c>
      <c r="U48" s="201">
        <v>9.27</v>
      </c>
      <c r="V48" s="201">
        <v>1.64</v>
      </c>
      <c r="W48" s="201">
        <v>0.38</v>
      </c>
      <c r="X48" s="201">
        <v>1.23</v>
      </c>
      <c r="Y48" s="201">
        <v>0</v>
      </c>
      <c r="Z48" s="201">
        <v>37.06</v>
      </c>
      <c r="AA48" s="201">
        <v>11.3</v>
      </c>
      <c r="AB48" s="201">
        <v>0</v>
      </c>
      <c r="AC48" s="201">
        <v>7.92</v>
      </c>
      <c r="AD48" s="201">
        <v>4.55</v>
      </c>
      <c r="AE48" s="201">
        <v>0</v>
      </c>
      <c r="AF48" s="201">
        <v>0</v>
      </c>
      <c r="AG48" s="201">
        <v>20.32</v>
      </c>
      <c r="AH48" s="201">
        <v>0</v>
      </c>
      <c r="AI48" s="201">
        <v>3.21</v>
      </c>
      <c r="AJ48" s="201">
        <v>0</v>
      </c>
      <c r="AK48" s="201">
        <v>10.14</v>
      </c>
      <c r="AL48" s="201">
        <v>0</v>
      </c>
      <c r="AM48" s="201">
        <v>0</v>
      </c>
      <c r="AN48" s="201">
        <v>0</v>
      </c>
      <c r="AO48" s="201">
        <v>169.2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77.12</v>
      </c>
      <c r="L49" s="201">
        <v>31.5</v>
      </c>
      <c r="M49" s="201">
        <v>0</v>
      </c>
      <c r="N49" s="201">
        <v>0.98</v>
      </c>
      <c r="O49" s="201">
        <v>1.65</v>
      </c>
      <c r="P49" s="201">
        <v>2.2599999999999998</v>
      </c>
      <c r="Q49" s="201">
        <v>2.74</v>
      </c>
      <c r="R49" s="201">
        <v>2.58</v>
      </c>
      <c r="S49" s="201">
        <v>2.97</v>
      </c>
      <c r="T49" s="201">
        <v>0</v>
      </c>
      <c r="U49" s="201">
        <v>9.27</v>
      </c>
      <c r="V49" s="201">
        <v>1.64</v>
      </c>
      <c r="W49" s="201">
        <v>0.38</v>
      </c>
      <c r="X49" s="201">
        <v>1.23</v>
      </c>
      <c r="Y49" s="201">
        <v>0</v>
      </c>
      <c r="Z49" s="201">
        <v>37.06</v>
      </c>
      <c r="AA49" s="201">
        <v>11.3</v>
      </c>
      <c r="AB49" s="201">
        <v>0</v>
      </c>
      <c r="AC49" s="201">
        <v>7.92</v>
      </c>
      <c r="AD49" s="201">
        <v>4.55</v>
      </c>
      <c r="AE49" s="201">
        <v>0</v>
      </c>
      <c r="AF49" s="201">
        <v>0</v>
      </c>
      <c r="AG49" s="201">
        <v>20.32</v>
      </c>
      <c r="AH49" s="201">
        <v>0</v>
      </c>
      <c r="AI49" s="201">
        <v>3.21</v>
      </c>
      <c r="AJ49" s="201">
        <v>0</v>
      </c>
      <c r="AK49" s="201">
        <v>10.14</v>
      </c>
      <c r="AL49" s="201">
        <v>0</v>
      </c>
      <c r="AM49" s="201">
        <v>0</v>
      </c>
      <c r="AN49" s="201">
        <v>0</v>
      </c>
      <c r="AO49" s="201">
        <v>169.2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77.12</v>
      </c>
      <c r="L50" s="201">
        <v>31.5</v>
      </c>
      <c r="M50" s="201">
        <v>0</v>
      </c>
      <c r="N50" s="201">
        <v>0.98</v>
      </c>
      <c r="O50" s="201">
        <v>1.65</v>
      </c>
      <c r="P50" s="201">
        <v>2.2599999999999998</v>
      </c>
      <c r="Q50" s="201">
        <v>2.74</v>
      </c>
      <c r="R50" s="201">
        <v>2.58</v>
      </c>
      <c r="S50" s="201">
        <v>2.97</v>
      </c>
      <c r="T50" s="201">
        <v>0</v>
      </c>
      <c r="U50" s="201">
        <v>9.27</v>
      </c>
      <c r="V50" s="201">
        <v>1.64</v>
      </c>
      <c r="W50" s="201">
        <v>0.38</v>
      </c>
      <c r="X50" s="201">
        <v>1.23</v>
      </c>
      <c r="Y50" s="201">
        <v>0</v>
      </c>
      <c r="Z50" s="201">
        <v>37.06</v>
      </c>
      <c r="AA50" s="201">
        <v>11.3</v>
      </c>
      <c r="AB50" s="201">
        <v>0</v>
      </c>
      <c r="AC50" s="201">
        <v>7.92</v>
      </c>
      <c r="AD50" s="201">
        <v>4.55</v>
      </c>
      <c r="AE50" s="201">
        <v>0</v>
      </c>
      <c r="AF50" s="201">
        <v>0</v>
      </c>
      <c r="AG50" s="201">
        <v>20.32</v>
      </c>
      <c r="AH50" s="201">
        <v>0</v>
      </c>
      <c r="AI50" s="201">
        <v>3.21</v>
      </c>
      <c r="AJ50" s="201">
        <v>0</v>
      </c>
      <c r="AK50" s="201">
        <v>10.14</v>
      </c>
      <c r="AL50" s="201">
        <v>0</v>
      </c>
      <c r="AM50" s="201">
        <v>0</v>
      </c>
      <c r="AN50" s="201">
        <v>0</v>
      </c>
      <c r="AO50" s="201">
        <v>169.2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77.12</v>
      </c>
      <c r="L51" s="201">
        <v>31.5</v>
      </c>
      <c r="M51" s="201">
        <v>0</v>
      </c>
      <c r="N51" s="201">
        <v>0.98</v>
      </c>
      <c r="O51" s="201">
        <v>1.65</v>
      </c>
      <c r="P51" s="201">
        <v>2.2599999999999998</v>
      </c>
      <c r="Q51" s="201">
        <v>2.74</v>
      </c>
      <c r="R51" s="201">
        <v>2.58</v>
      </c>
      <c r="S51" s="201">
        <v>2.97</v>
      </c>
      <c r="T51" s="201">
        <v>0</v>
      </c>
      <c r="U51" s="201">
        <v>9.27</v>
      </c>
      <c r="V51" s="201">
        <v>0.12</v>
      </c>
      <c r="W51" s="201">
        <v>0.38</v>
      </c>
      <c r="X51" s="201">
        <v>1.23</v>
      </c>
      <c r="Y51" s="201">
        <v>0</v>
      </c>
      <c r="Z51" s="201">
        <v>2.31</v>
      </c>
      <c r="AA51" s="201">
        <v>11.3</v>
      </c>
      <c r="AB51" s="201">
        <v>0</v>
      </c>
      <c r="AC51" s="201">
        <v>7.92</v>
      </c>
      <c r="AD51" s="201">
        <v>4.55</v>
      </c>
      <c r="AE51" s="201">
        <v>0</v>
      </c>
      <c r="AF51" s="201">
        <v>0</v>
      </c>
      <c r="AG51" s="201">
        <v>20.79</v>
      </c>
      <c r="AH51" s="201">
        <v>0</v>
      </c>
      <c r="AI51" s="201">
        <v>3.21</v>
      </c>
      <c r="AJ51" s="201">
        <v>0</v>
      </c>
      <c r="AK51" s="201">
        <v>10.14</v>
      </c>
      <c r="AL51" s="201">
        <v>0</v>
      </c>
      <c r="AM51" s="201">
        <v>0</v>
      </c>
      <c r="AN51" s="201">
        <v>0</v>
      </c>
      <c r="AO51" s="201">
        <v>165.6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77.12</v>
      </c>
      <c r="L52" s="201">
        <v>31.5</v>
      </c>
      <c r="M52" s="201">
        <v>0</v>
      </c>
      <c r="N52" s="201">
        <v>0.98</v>
      </c>
      <c r="O52" s="201">
        <v>1.65</v>
      </c>
      <c r="P52" s="201">
        <v>2.2599999999999998</v>
      </c>
      <c r="Q52" s="201">
        <v>2.74</v>
      </c>
      <c r="R52" s="201">
        <v>2.58</v>
      </c>
      <c r="S52" s="201">
        <v>2.97</v>
      </c>
      <c r="T52" s="201">
        <v>0</v>
      </c>
      <c r="U52" s="201">
        <v>9.27</v>
      </c>
      <c r="V52" s="201">
        <v>0.12</v>
      </c>
      <c r="W52" s="201">
        <v>0.38</v>
      </c>
      <c r="X52" s="201">
        <v>1.23</v>
      </c>
      <c r="Y52" s="201">
        <v>0</v>
      </c>
      <c r="Z52" s="201">
        <v>2.31</v>
      </c>
      <c r="AA52" s="201">
        <v>11.3</v>
      </c>
      <c r="AB52" s="201">
        <v>0</v>
      </c>
      <c r="AC52" s="201">
        <v>7.92</v>
      </c>
      <c r="AD52" s="201">
        <v>4.55</v>
      </c>
      <c r="AE52" s="201">
        <v>0</v>
      </c>
      <c r="AF52" s="201">
        <v>0</v>
      </c>
      <c r="AG52" s="201">
        <v>20.79</v>
      </c>
      <c r="AH52" s="201">
        <v>0</v>
      </c>
      <c r="AI52" s="201">
        <v>3.21</v>
      </c>
      <c r="AJ52" s="201">
        <v>0</v>
      </c>
      <c r="AK52" s="201">
        <v>10.14</v>
      </c>
      <c r="AL52" s="201">
        <v>0</v>
      </c>
      <c r="AM52" s="201">
        <v>0</v>
      </c>
      <c r="AN52" s="201">
        <v>0</v>
      </c>
      <c r="AO52" s="201">
        <v>165.6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77.12</v>
      </c>
      <c r="L53" s="201">
        <v>31.5</v>
      </c>
      <c r="M53" s="201">
        <v>0</v>
      </c>
      <c r="N53" s="201">
        <v>0.98</v>
      </c>
      <c r="O53" s="201">
        <v>1.65</v>
      </c>
      <c r="P53" s="201">
        <v>2.2599999999999998</v>
      </c>
      <c r="Q53" s="201">
        <v>2.74</v>
      </c>
      <c r="R53" s="201">
        <v>2.58</v>
      </c>
      <c r="S53" s="201">
        <v>2.97</v>
      </c>
      <c r="T53" s="201">
        <v>0</v>
      </c>
      <c r="U53" s="201">
        <v>9.27</v>
      </c>
      <c r="V53" s="201">
        <v>0.12</v>
      </c>
      <c r="W53" s="201">
        <v>0.38</v>
      </c>
      <c r="X53" s="201">
        <v>1.23</v>
      </c>
      <c r="Y53" s="201">
        <v>0</v>
      </c>
      <c r="Z53" s="201">
        <v>2.31</v>
      </c>
      <c r="AA53" s="201">
        <v>11.3</v>
      </c>
      <c r="AB53" s="201">
        <v>0</v>
      </c>
      <c r="AC53" s="201">
        <v>7.92</v>
      </c>
      <c r="AD53" s="201">
        <v>4.55</v>
      </c>
      <c r="AE53" s="201">
        <v>0</v>
      </c>
      <c r="AF53" s="201">
        <v>0</v>
      </c>
      <c r="AG53" s="201">
        <v>20.79</v>
      </c>
      <c r="AH53" s="201">
        <v>0</v>
      </c>
      <c r="AI53" s="201">
        <v>3.21</v>
      </c>
      <c r="AJ53" s="201">
        <v>0</v>
      </c>
      <c r="AK53" s="201">
        <v>10.14</v>
      </c>
      <c r="AL53" s="201">
        <v>0</v>
      </c>
      <c r="AM53" s="201">
        <v>0</v>
      </c>
      <c r="AN53" s="201">
        <v>0</v>
      </c>
      <c r="AO53" s="201">
        <v>165.6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77.12</v>
      </c>
      <c r="L54" s="201">
        <v>31.5</v>
      </c>
      <c r="M54" s="201">
        <v>0</v>
      </c>
      <c r="N54" s="201">
        <v>0.98</v>
      </c>
      <c r="O54" s="201">
        <v>1.65</v>
      </c>
      <c r="P54" s="201">
        <v>2.2599999999999998</v>
      </c>
      <c r="Q54" s="201">
        <v>2.74</v>
      </c>
      <c r="R54" s="201">
        <v>2.58</v>
      </c>
      <c r="S54" s="201">
        <v>2.97</v>
      </c>
      <c r="T54" s="201">
        <v>0</v>
      </c>
      <c r="U54" s="201">
        <v>9.27</v>
      </c>
      <c r="V54" s="201">
        <v>0.12</v>
      </c>
      <c r="W54" s="201">
        <v>0.38</v>
      </c>
      <c r="X54" s="201">
        <v>1.23</v>
      </c>
      <c r="Y54" s="201">
        <v>0</v>
      </c>
      <c r="Z54" s="201">
        <v>2.31</v>
      </c>
      <c r="AA54" s="201">
        <v>11.3</v>
      </c>
      <c r="AB54" s="201">
        <v>0</v>
      </c>
      <c r="AC54" s="201">
        <v>7.92</v>
      </c>
      <c r="AD54" s="201">
        <v>4.55</v>
      </c>
      <c r="AE54" s="201">
        <v>0</v>
      </c>
      <c r="AF54" s="201">
        <v>0</v>
      </c>
      <c r="AG54" s="201">
        <v>20.79</v>
      </c>
      <c r="AH54" s="201">
        <v>0</v>
      </c>
      <c r="AI54" s="201">
        <v>3.21</v>
      </c>
      <c r="AJ54" s="201">
        <v>0</v>
      </c>
      <c r="AK54" s="201">
        <v>10.14</v>
      </c>
      <c r="AL54" s="201">
        <v>0</v>
      </c>
      <c r="AM54" s="201">
        <v>0</v>
      </c>
      <c r="AN54" s="201">
        <v>0</v>
      </c>
      <c r="AO54" s="201">
        <v>165.6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77.12</v>
      </c>
      <c r="L55" s="201">
        <v>31.5</v>
      </c>
      <c r="M55" s="201">
        <v>0</v>
      </c>
      <c r="N55" s="201">
        <v>0.98</v>
      </c>
      <c r="O55" s="201">
        <v>1.65</v>
      </c>
      <c r="P55" s="201">
        <v>2.2599999999999998</v>
      </c>
      <c r="Q55" s="201">
        <v>2.74</v>
      </c>
      <c r="R55" s="201">
        <v>2.58</v>
      </c>
      <c r="S55" s="201">
        <v>2.97</v>
      </c>
      <c r="T55" s="201">
        <v>0</v>
      </c>
      <c r="U55" s="201">
        <v>9.27</v>
      </c>
      <c r="V55" s="201">
        <v>0.12</v>
      </c>
      <c r="W55" s="201">
        <v>0.38</v>
      </c>
      <c r="X55" s="201">
        <v>1.23</v>
      </c>
      <c r="Y55" s="201">
        <v>0</v>
      </c>
      <c r="Z55" s="201">
        <v>2.31</v>
      </c>
      <c r="AA55" s="201">
        <v>11.3</v>
      </c>
      <c r="AB55" s="201">
        <v>0</v>
      </c>
      <c r="AC55" s="201">
        <v>7.92</v>
      </c>
      <c r="AD55" s="201">
        <v>4.55</v>
      </c>
      <c r="AE55" s="201">
        <v>0</v>
      </c>
      <c r="AF55" s="201">
        <v>0</v>
      </c>
      <c r="AG55" s="201">
        <v>20.79</v>
      </c>
      <c r="AH55" s="201">
        <v>0</v>
      </c>
      <c r="AI55" s="201">
        <v>3.21</v>
      </c>
      <c r="AJ55" s="201">
        <v>0</v>
      </c>
      <c r="AK55" s="201">
        <v>10.14</v>
      </c>
      <c r="AL55" s="201">
        <v>0</v>
      </c>
      <c r="AM55" s="201">
        <v>0</v>
      </c>
      <c r="AN55" s="201">
        <v>0</v>
      </c>
      <c r="AO55" s="201">
        <v>165.6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77.12</v>
      </c>
      <c r="L56" s="201">
        <v>31.5</v>
      </c>
      <c r="M56" s="201">
        <v>0</v>
      </c>
      <c r="N56" s="201">
        <v>0.98</v>
      </c>
      <c r="O56" s="201">
        <v>1.65</v>
      </c>
      <c r="P56" s="201">
        <v>2.2599999999999998</v>
      </c>
      <c r="Q56" s="201">
        <v>2.74</v>
      </c>
      <c r="R56" s="201">
        <v>2.58</v>
      </c>
      <c r="S56" s="201">
        <v>2.97</v>
      </c>
      <c r="T56" s="201">
        <v>0</v>
      </c>
      <c r="U56" s="201">
        <v>9.27</v>
      </c>
      <c r="V56" s="201">
        <v>0.12</v>
      </c>
      <c r="W56" s="201">
        <v>0.38</v>
      </c>
      <c r="X56" s="201">
        <v>1.23</v>
      </c>
      <c r="Y56" s="201">
        <v>0</v>
      </c>
      <c r="Z56" s="201">
        <v>2.31</v>
      </c>
      <c r="AA56" s="201">
        <v>11.3</v>
      </c>
      <c r="AB56" s="201">
        <v>0</v>
      </c>
      <c r="AC56" s="201">
        <v>7.92</v>
      </c>
      <c r="AD56" s="201">
        <v>4.55</v>
      </c>
      <c r="AE56" s="201">
        <v>0</v>
      </c>
      <c r="AF56" s="201">
        <v>0</v>
      </c>
      <c r="AG56" s="201">
        <v>20.79</v>
      </c>
      <c r="AH56" s="201">
        <v>0</v>
      </c>
      <c r="AI56" s="201">
        <v>3.21</v>
      </c>
      <c r="AJ56" s="201">
        <v>0</v>
      </c>
      <c r="AK56" s="201">
        <v>10.14</v>
      </c>
      <c r="AL56" s="201">
        <v>0</v>
      </c>
      <c r="AM56" s="201">
        <v>0</v>
      </c>
      <c r="AN56" s="201">
        <v>0</v>
      </c>
      <c r="AO56" s="201">
        <v>165.6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77.12</v>
      </c>
      <c r="L57" s="201">
        <v>31.5</v>
      </c>
      <c r="M57" s="201">
        <v>0</v>
      </c>
      <c r="N57" s="201">
        <v>0.98</v>
      </c>
      <c r="O57" s="201">
        <v>1.65</v>
      </c>
      <c r="P57" s="201">
        <v>2.2599999999999998</v>
      </c>
      <c r="Q57" s="201">
        <v>2.74</v>
      </c>
      <c r="R57" s="201">
        <v>2.58</v>
      </c>
      <c r="S57" s="201">
        <v>2.97</v>
      </c>
      <c r="T57" s="201">
        <v>0</v>
      </c>
      <c r="U57" s="201">
        <v>9.27</v>
      </c>
      <c r="V57" s="201">
        <v>0.12</v>
      </c>
      <c r="W57" s="201">
        <v>0.38</v>
      </c>
      <c r="X57" s="201">
        <v>1.23</v>
      </c>
      <c r="Y57" s="201">
        <v>0</v>
      </c>
      <c r="Z57" s="201">
        <v>2.31</v>
      </c>
      <c r="AA57" s="201">
        <v>11.3</v>
      </c>
      <c r="AB57" s="201">
        <v>0</v>
      </c>
      <c r="AC57" s="201">
        <v>7.92</v>
      </c>
      <c r="AD57" s="201">
        <v>4.55</v>
      </c>
      <c r="AE57" s="201">
        <v>0</v>
      </c>
      <c r="AF57" s="201">
        <v>0</v>
      </c>
      <c r="AG57" s="201">
        <v>20.79</v>
      </c>
      <c r="AH57" s="201">
        <v>0</v>
      </c>
      <c r="AI57" s="201">
        <v>3.21</v>
      </c>
      <c r="AJ57" s="201">
        <v>0</v>
      </c>
      <c r="AK57" s="201">
        <v>10.14</v>
      </c>
      <c r="AL57" s="201">
        <v>0</v>
      </c>
      <c r="AM57" s="201">
        <v>0</v>
      </c>
      <c r="AN57" s="201">
        <v>0</v>
      </c>
      <c r="AO57" s="201">
        <v>165.6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77.12</v>
      </c>
      <c r="L58" s="201">
        <v>31.5</v>
      </c>
      <c r="M58" s="201">
        <v>0</v>
      </c>
      <c r="N58" s="201">
        <v>0.98</v>
      </c>
      <c r="O58" s="201">
        <v>1.65</v>
      </c>
      <c r="P58" s="201">
        <v>2.2599999999999998</v>
      </c>
      <c r="Q58" s="201">
        <v>2.74</v>
      </c>
      <c r="R58" s="201">
        <v>2.58</v>
      </c>
      <c r="S58" s="201">
        <v>2.97</v>
      </c>
      <c r="T58" s="201">
        <v>0</v>
      </c>
      <c r="U58" s="201">
        <v>9.27</v>
      </c>
      <c r="V58" s="201">
        <v>0.12</v>
      </c>
      <c r="W58" s="201">
        <v>0.38</v>
      </c>
      <c r="X58" s="201">
        <v>1.23</v>
      </c>
      <c r="Y58" s="201">
        <v>0</v>
      </c>
      <c r="Z58" s="201">
        <v>2.31</v>
      </c>
      <c r="AA58" s="201">
        <v>11.3</v>
      </c>
      <c r="AB58" s="201">
        <v>0</v>
      </c>
      <c r="AC58" s="201">
        <v>7.92</v>
      </c>
      <c r="AD58" s="201">
        <v>4.55</v>
      </c>
      <c r="AE58" s="201">
        <v>0</v>
      </c>
      <c r="AF58" s="201">
        <v>0</v>
      </c>
      <c r="AG58" s="201">
        <v>20.79</v>
      </c>
      <c r="AH58" s="201">
        <v>0</v>
      </c>
      <c r="AI58" s="201">
        <v>3.21</v>
      </c>
      <c r="AJ58" s="201">
        <v>0</v>
      </c>
      <c r="AK58" s="201">
        <v>10.14</v>
      </c>
      <c r="AL58" s="201">
        <v>0</v>
      </c>
      <c r="AM58" s="201">
        <v>0</v>
      </c>
      <c r="AN58" s="201">
        <v>0</v>
      </c>
      <c r="AO58" s="201">
        <v>165.6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77.12</v>
      </c>
      <c r="L59" s="201">
        <v>31.5</v>
      </c>
      <c r="M59" s="201">
        <v>0</v>
      </c>
      <c r="N59" s="201">
        <v>0.98</v>
      </c>
      <c r="O59" s="201">
        <v>1.65</v>
      </c>
      <c r="P59" s="201">
        <v>2.2599999999999998</v>
      </c>
      <c r="Q59" s="201">
        <v>2.74</v>
      </c>
      <c r="R59" s="201">
        <v>0.17</v>
      </c>
      <c r="S59" s="201">
        <v>2.97</v>
      </c>
      <c r="T59" s="201">
        <v>0</v>
      </c>
      <c r="U59" s="201">
        <v>9.27</v>
      </c>
      <c r="V59" s="201">
        <v>0.12</v>
      </c>
      <c r="W59" s="201">
        <v>0.38</v>
      </c>
      <c r="X59" s="201">
        <v>1.23</v>
      </c>
      <c r="Y59" s="201">
        <v>0</v>
      </c>
      <c r="Z59" s="201">
        <v>2.31</v>
      </c>
      <c r="AA59" s="201">
        <v>11.3</v>
      </c>
      <c r="AB59" s="201">
        <v>0</v>
      </c>
      <c r="AC59" s="201">
        <v>7.92</v>
      </c>
      <c r="AD59" s="201">
        <v>4.55</v>
      </c>
      <c r="AE59" s="201">
        <v>0</v>
      </c>
      <c r="AF59" s="201">
        <v>0</v>
      </c>
      <c r="AG59" s="201">
        <v>21.26</v>
      </c>
      <c r="AH59" s="201">
        <v>0</v>
      </c>
      <c r="AI59" s="201">
        <v>3.21</v>
      </c>
      <c r="AJ59" s="201">
        <v>0</v>
      </c>
      <c r="AK59" s="201">
        <v>10.14</v>
      </c>
      <c r="AL59" s="201">
        <v>0</v>
      </c>
      <c r="AM59" s="201">
        <v>0</v>
      </c>
      <c r="AN59" s="201">
        <v>0</v>
      </c>
      <c r="AO59" s="201">
        <v>165.6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77.12</v>
      </c>
      <c r="L60" s="201">
        <v>31.5</v>
      </c>
      <c r="M60" s="201">
        <v>0</v>
      </c>
      <c r="N60" s="201">
        <v>0.98</v>
      </c>
      <c r="O60" s="201">
        <v>1.65</v>
      </c>
      <c r="P60" s="201">
        <v>2.2599999999999998</v>
      </c>
      <c r="Q60" s="201">
        <v>2.74</v>
      </c>
      <c r="R60" s="201">
        <v>0.17</v>
      </c>
      <c r="S60" s="201">
        <v>2.97</v>
      </c>
      <c r="T60" s="201">
        <v>0</v>
      </c>
      <c r="U60" s="201">
        <v>9.27</v>
      </c>
      <c r="V60" s="201">
        <v>0.12</v>
      </c>
      <c r="W60" s="201">
        <v>0.38</v>
      </c>
      <c r="X60" s="201">
        <v>1.23</v>
      </c>
      <c r="Y60" s="201">
        <v>0</v>
      </c>
      <c r="Z60" s="201">
        <v>2.31</v>
      </c>
      <c r="AA60" s="201">
        <v>11.3</v>
      </c>
      <c r="AB60" s="201">
        <v>0</v>
      </c>
      <c r="AC60" s="201">
        <v>7.92</v>
      </c>
      <c r="AD60" s="201">
        <v>4.55</v>
      </c>
      <c r="AE60" s="201">
        <v>0</v>
      </c>
      <c r="AF60" s="201">
        <v>0</v>
      </c>
      <c r="AG60" s="201">
        <v>21.26</v>
      </c>
      <c r="AH60" s="201">
        <v>0</v>
      </c>
      <c r="AI60" s="201">
        <v>3.21</v>
      </c>
      <c r="AJ60" s="201">
        <v>0</v>
      </c>
      <c r="AK60" s="201">
        <v>10.14</v>
      </c>
      <c r="AL60" s="201">
        <v>0</v>
      </c>
      <c r="AM60" s="201">
        <v>0</v>
      </c>
      <c r="AN60" s="201">
        <v>0</v>
      </c>
      <c r="AO60" s="201">
        <v>165.6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77.12</v>
      </c>
      <c r="L61" s="201">
        <v>31.5</v>
      </c>
      <c r="M61" s="201">
        <v>0</v>
      </c>
      <c r="N61" s="201">
        <v>0.98</v>
      </c>
      <c r="O61" s="201">
        <v>1.65</v>
      </c>
      <c r="P61" s="201">
        <v>2.2599999999999998</v>
      </c>
      <c r="Q61" s="201">
        <v>0.33</v>
      </c>
      <c r="R61" s="201">
        <v>0.17</v>
      </c>
      <c r="S61" s="201">
        <v>0.22</v>
      </c>
      <c r="T61" s="201">
        <v>0</v>
      </c>
      <c r="U61" s="201">
        <v>9.27</v>
      </c>
      <c r="V61" s="201">
        <v>0.12</v>
      </c>
      <c r="W61" s="201">
        <v>0.38</v>
      </c>
      <c r="X61" s="201">
        <v>1.23</v>
      </c>
      <c r="Y61" s="201">
        <v>0</v>
      </c>
      <c r="Z61" s="201">
        <v>2.31</v>
      </c>
      <c r="AA61" s="201">
        <v>0.75</v>
      </c>
      <c r="AB61" s="201">
        <v>0</v>
      </c>
      <c r="AC61" s="201">
        <v>7.92</v>
      </c>
      <c r="AD61" s="201">
        <v>4.55</v>
      </c>
      <c r="AE61" s="201">
        <v>0</v>
      </c>
      <c r="AF61" s="201">
        <v>0</v>
      </c>
      <c r="AG61" s="201">
        <v>21.26</v>
      </c>
      <c r="AH61" s="201">
        <v>0</v>
      </c>
      <c r="AI61" s="201">
        <v>3.21</v>
      </c>
      <c r="AJ61" s="201">
        <v>0</v>
      </c>
      <c r="AK61" s="201">
        <v>10.14</v>
      </c>
      <c r="AL61" s="201">
        <v>0</v>
      </c>
      <c r="AM61" s="201">
        <v>0</v>
      </c>
      <c r="AN61" s="201">
        <v>0</v>
      </c>
      <c r="AO61" s="201">
        <v>165.6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77.12</v>
      </c>
      <c r="L62" s="201">
        <v>2.13</v>
      </c>
      <c r="M62" s="201">
        <v>0</v>
      </c>
      <c r="N62" s="201">
        <v>0.98</v>
      </c>
      <c r="O62" s="201">
        <v>1.65</v>
      </c>
      <c r="P62" s="201">
        <v>2.2599999999999998</v>
      </c>
      <c r="Q62" s="201">
        <v>0.18</v>
      </c>
      <c r="R62" s="201">
        <v>0.17</v>
      </c>
      <c r="S62" s="201">
        <v>0.22</v>
      </c>
      <c r="T62" s="201">
        <v>0</v>
      </c>
      <c r="U62" s="201">
        <v>9.27</v>
      </c>
      <c r="V62" s="201">
        <v>0.12</v>
      </c>
      <c r="W62" s="201">
        <v>0.38</v>
      </c>
      <c r="X62" s="201">
        <v>1.23</v>
      </c>
      <c r="Y62" s="201">
        <v>0</v>
      </c>
      <c r="Z62" s="201">
        <v>2.31</v>
      </c>
      <c r="AA62" s="201">
        <v>0.75</v>
      </c>
      <c r="AB62" s="201">
        <v>0</v>
      </c>
      <c r="AC62" s="201">
        <v>7.92</v>
      </c>
      <c r="AD62" s="201">
        <v>4.55</v>
      </c>
      <c r="AE62" s="201">
        <v>0</v>
      </c>
      <c r="AF62" s="201">
        <v>0</v>
      </c>
      <c r="AG62" s="201">
        <v>21.26</v>
      </c>
      <c r="AH62" s="201">
        <v>0</v>
      </c>
      <c r="AI62" s="201">
        <v>3.21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165.6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20.88</v>
      </c>
      <c r="K63" s="201">
        <v>77.12</v>
      </c>
      <c r="L63" s="201">
        <v>2.13</v>
      </c>
      <c r="M63" s="201">
        <v>0</v>
      </c>
      <c r="N63" s="201">
        <v>0.98</v>
      </c>
      <c r="O63" s="201">
        <v>1.65</v>
      </c>
      <c r="P63" s="201">
        <v>2.2599999999999998</v>
      </c>
      <c r="Q63" s="201">
        <v>0.18</v>
      </c>
      <c r="R63" s="201">
        <v>0.17</v>
      </c>
      <c r="S63" s="201">
        <v>0.22</v>
      </c>
      <c r="T63" s="201">
        <v>0</v>
      </c>
      <c r="U63" s="201">
        <v>9.27</v>
      </c>
      <c r="V63" s="201">
        <v>0.12</v>
      </c>
      <c r="W63" s="201">
        <v>0.38</v>
      </c>
      <c r="X63" s="201">
        <v>1.23</v>
      </c>
      <c r="Y63" s="201">
        <v>0</v>
      </c>
      <c r="Z63" s="201">
        <v>2.31</v>
      </c>
      <c r="AA63" s="201">
        <v>0.75</v>
      </c>
      <c r="AB63" s="201">
        <v>0</v>
      </c>
      <c r="AC63" s="201">
        <v>7.92</v>
      </c>
      <c r="AD63" s="201">
        <v>4.55</v>
      </c>
      <c r="AE63" s="201">
        <v>0</v>
      </c>
      <c r="AF63" s="201">
        <v>0</v>
      </c>
      <c r="AG63" s="201">
        <v>21.26</v>
      </c>
      <c r="AH63" s="201">
        <v>0</v>
      </c>
      <c r="AI63" s="201">
        <v>3.21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165.6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20.88</v>
      </c>
      <c r="K64" s="201">
        <v>77.12</v>
      </c>
      <c r="L64" s="201">
        <v>2.13</v>
      </c>
      <c r="M64" s="201">
        <v>0</v>
      </c>
      <c r="N64" s="201">
        <v>0.98</v>
      </c>
      <c r="O64" s="201">
        <v>1.65</v>
      </c>
      <c r="P64" s="201">
        <v>2.2599999999999998</v>
      </c>
      <c r="Q64" s="201">
        <v>0.18</v>
      </c>
      <c r="R64" s="201">
        <v>0.17</v>
      </c>
      <c r="S64" s="201">
        <v>0.22</v>
      </c>
      <c r="T64" s="201">
        <v>0</v>
      </c>
      <c r="U64" s="201">
        <v>9.27</v>
      </c>
      <c r="V64" s="201">
        <v>0.12</v>
      </c>
      <c r="W64" s="201">
        <v>0.38</v>
      </c>
      <c r="X64" s="201">
        <v>1.23</v>
      </c>
      <c r="Y64" s="201">
        <v>0</v>
      </c>
      <c r="Z64" s="201">
        <v>2.31</v>
      </c>
      <c r="AA64" s="201">
        <v>0.75</v>
      </c>
      <c r="AB64" s="201">
        <v>0</v>
      </c>
      <c r="AC64" s="201">
        <v>7.92</v>
      </c>
      <c r="AD64" s="201">
        <v>4.55</v>
      </c>
      <c r="AE64" s="201">
        <v>0</v>
      </c>
      <c r="AF64" s="201">
        <v>0</v>
      </c>
      <c r="AG64" s="201">
        <v>21.26</v>
      </c>
      <c r="AH64" s="201">
        <v>0</v>
      </c>
      <c r="AI64" s="201">
        <v>3.21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165.6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21.43</v>
      </c>
      <c r="K65" s="201">
        <v>5.35</v>
      </c>
      <c r="L65" s="201">
        <v>2.13</v>
      </c>
      <c r="M65" s="201">
        <v>0</v>
      </c>
      <c r="N65" s="201">
        <v>0.98</v>
      </c>
      <c r="O65" s="201">
        <v>1.65</v>
      </c>
      <c r="P65" s="201">
        <v>2.2599999999999998</v>
      </c>
      <c r="Q65" s="201">
        <v>0.18</v>
      </c>
      <c r="R65" s="201">
        <v>0.17</v>
      </c>
      <c r="S65" s="201">
        <v>0.22</v>
      </c>
      <c r="T65" s="201">
        <v>0</v>
      </c>
      <c r="U65" s="201">
        <v>9.27</v>
      </c>
      <c r="V65" s="201">
        <v>0.12</v>
      </c>
      <c r="W65" s="201">
        <v>0.38</v>
      </c>
      <c r="X65" s="201">
        <v>1.23</v>
      </c>
      <c r="Y65" s="201">
        <v>0</v>
      </c>
      <c r="Z65" s="201">
        <v>2.31</v>
      </c>
      <c r="AA65" s="201">
        <v>0.75</v>
      </c>
      <c r="AB65" s="201">
        <v>0</v>
      </c>
      <c r="AC65" s="201">
        <v>7.92</v>
      </c>
      <c r="AD65" s="201">
        <v>4.55</v>
      </c>
      <c r="AE65" s="201">
        <v>0</v>
      </c>
      <c r="AF65" s="201">
        <v>0</v>
      </c>
      <c r="AG65" s="201">
        <v>21.26</v>
      </c>
      <c r="AH65" s="201">
        <v>0</v>
      </c>
      <c r="AI65" s="201">
        <v>3.21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165.6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21.43</v>
      </c>
      <c r="K66" s="201">
        <v>5.35</v>
      </c>
      <c r="L66" s="201">
        <v>2.13</v>
      </c>
      <c r="M66" s="201">
        <v>0</v>
      </c>
      <c r="N66" s="201">
        <v>0.98</v>
      </c>
      <c r="O66" s="201">
        <v>1.65</v>
      </c>
      <c r="P66" s="201">
        <v>2.2599999999999998</v>
      </c>
      <c r="Q66" s="201">
        <v>0.18</v>
      </c>
      <c r="R66" s="201">
        <v>0.17</v>
      </c>
      <c r="S66" s="201">
        <v>0.22</v>
      </c>
      <c r="T66" s="201">
        <v>0</v>
      </c>
      <c r="U66" s="201">
        <v>9.27</v>
      </c>
      <c r="V66" s="201">
        <v>0.12</v>
      </c>
      <c r="W66" s="201">
        <v>0.38</v>
      </c>
      <c r="X66" s="201">
        <v>1.23</v>
      </c>
      <c r="Y66" s="201">
        <v>0</v>
      </c>
      <c r="Z66" s="201">
        <v>2.31</v>
      </c>
      <c r="AA66" s="201">
        <v>0.75</v>
      </c>
      <c r="AB66" s="201">
        <v>0</v>
      </c>
      <c r="AC66" s="201">
        <v>7.92</v>
      </c>
      <c r="AD66" s="201">
        <v>4.55</v>
      </c>
      <c r="AE66" s="201">
        <v>0</v>
      </c>
      <c r="AF66" s="201">
        <v>0</v>
      </c>
      <c r="AG66" s="201">
        <v>21.26</v>
      </c>
      <c r="AH66" s="201">
        <v>0</v>
      </c>
      <c r="AI66" s="201">
        <v>3.21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165.6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16.14</v>
      </c>
      <c r="H67" s="201">
        <v>0</v>
      </c>
      <c r="I67" s="201">
        <v>0</v>
      </c>
      <c r="J67" s="201">
        <v>21.71</v>
      </c>
      <c r="K67" s="201">
        <v>5.35</v>
      </c>
      <c r="L67" s="201">
        <v>2.13</v>
      </c>
      <c r="M67" s="201">
        <v>0</v>
      </c>
      <c r="N67" s="201">
        <v>0.98</v>
      </c>
      <c r="O67" s="201">
        <v>1.65</v>
      </c>
      <c r="P67" s="201">
        <v>2.2599999999999998</v>
      </c>
      <c r="Q67" s="201">
        <v>0.18</v>
      </c>
      <c r="R67" s="201">
        <v>0.17</v>
      </c>
      <c r="S67" s="201">
        <v>0.22</v>
      </c>
      <c r="T67" s="201">
        <v>0</v>
      </c>
      <c r="U67" s="201">
        <v>9.27</v>
      </c>
      <c r="V67" s="201">
        <v>0.12</v>
      </c>
      <c r="W67" s="201">
        <v>0.38</v>
      </c>
      <c r="X67" s="201">
        <v>1.23</v>
      </c>
      <c r="Y67" s="201">
        <v>0</v>
      </c>
      <c r="Z67" s="201">
        <v>2.31</v>
      </c>
      <c r="AA67" s="201">
        <v>0.75</v>
      </c>
      <c r="AB67" s="201">
        <v>0</v>
      </c>
      <c r="AC67" s="201">
        <v>7.92</v>
      </c>
      <c r="AD67" s="201">
        <v>4.55</v>
      </c>
      <c r="AE67" s="201">
        <v>0</v>
      </c>
      <c r="AF67" s="201">
        <v>0</v>
      </c>
      <c r="AG67" s="201">
        <v>21.26</v>
      </c>
      <c r="AH67" s="201">
        <v>0</v>
      </c>
      <c r="AI67" s="201">
        <v>3.21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165.6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16.14</v>
      </c>
      <c r="H68" s="201">
        <v>0</v>
      </c>
      <c r="I68" s="201">
        <v>0</v>
      </c>
      <c r="J68" s="201">
        <v>22.27</v>
      </c>
      <c r="K68" s="201">
        <v>5.35</v>
      </c>
      <c r="L68" s="201">
        <v>2.13</v>
      </c>
      <c r="M68" s="201">
        <v>0</v>
      </c>
      <c r="N68" s="201">
        <v>0.98</v>
      </c>
      <c r="O68" s="201">
        <v>1.65</v>
      </c>
      <c r="P68" s="201">
        <v>2.2599999999999998</v>
      </c>
      <c r="Q68" s="201">
        <v>0.18</v>
      </c>
      <c r="R68" s="201">
        <v>0.17</v>
      </c>
      <c r="S68" s="201">
        <v>0.22</v>
      </c>
      <c r="T68" s="201">
        <v>0</v>
      </c>
      <c r="U68" s="201">
        <v>9.27</v>
      </c>
      <c r="V68" s="201">
        <v>0.12</v>
      </c>
      <c r="W68" s="201">
        <v>0.38</v>
      </c>
      <c r="X68" s="201">
        <v>1.23</v>
      </c>
      <c r="Y68" s="201">
        <v>0</v>
      </c>
      <c r="Z68" s="201">
        <v>2.31</v>
      </c>
      <c r="AA68" s="201">
        <v>0.75</v>
      </c>
      <c r="AB68" s="201">
        <v>0</v>
      </c>
      <c r="AC68" s="201">
        <v>7.92</v>
      </c>
      <c r="AD68" s="201">
        <v>4.55</v>
      </c>
      <c r="AE68" s="201">
        <v>0</v>
      </c>
      <c r="AF68" s="201">
        <v>0</v>
      </c>
      <c r="AG68" s="201">
        <v>21.26</v>
      </c>
      <c r="AH68" s="201">
        <v>0</v>
      </c>
      <c r="AI68" s="201">
        <v>3.21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165.6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16.14</v>
      </c>
      <c r="H69" s="201">
        <v>0</v>
      </c>
      <c r="I69" s="201">
        <v>0</v>
      </c>
      <c r="J69" s="201">
        <v>20.6</v>
      </c>
      <c r="K69" s="201">
        <v>21.98</v>
      </c>
      <c r="L69" s="201">
        <v>2.13</v>
      </c>
      <c r="M69" s="201">
        <v>0</v>
      </c>
      <c r="N69" s="201">
        <v>0.98</v>
      </c>
      <c r="O69" s="201">
        <v>1.65</v>
      </c>
      <c r="P69" s="201">
        <v>2.2599999999999998</v>
      </c>
      <c r="Q69" s="201">
        <v>0.18</v>
      </c>
      <c r="R69" s="201">
        <v>0.17</v>
      </c>
      <c r="S69" s="201">
        <v>0.22</v>
      </c>
      <c r="T69" s="201">
        <v>0</v>
      </c>
      <c r="U69" s="201">
        <v>9.27</v>
      </c>
      <c r="V69" s="201">
        <v>0.12</v>
      </c>
      <c r="W69" s="201">
        <v>0.38</v>
      </c>
      <c r="X69" s="201">
        <v>1.23</v>
      </c>
      <c r="Y69" s="201">
        <v>0</v>
      </c>
      <c r="Z69" s="201">
        <v>2.31</v>
      </c>
      <c r="AA69" s="201">
        <v>0.75</v>
      </c>
      <c r="AB69" s="201">
        <v>0</v>
      </c>
      <c r="AC69" s="201">
        <v>7.92</v>
      </c>
      <c r="AD69" s="201">
        <v>4.55</v>
      </c>
      <c r="AE69" s="201">
        <v>0</v>
      </c>
      <c r="AF69" s="201">
        <v>0</v>
      </c>
      <c r="AG69" s="201">
        <v>21.26</v>
      </c>
      <c r="AH69" s="201">
        <v>0</v>
      </c>
      <c r="AI69" s="201">
        <v>3.21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165.6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16.14</v>
      </c>
      <c r="H70" s="201">
        <v>0</v>
      </c>
      <c r="I70" s="201">
        <v>0</v>
      </c>
      <c r="J70" s="201">
        <v>20.6</v>
      </c>
      <c r="K70" s="201">
        <v>26.82</v>
      </c>
      <c r="L70" s="201">
        <v>2.13</v>
      </c>
      <c r="M70" s="201">
        <v>0</v>
      </c>
      <c r="N70" s="201">
        <v>0.98</v>
      </c>
      <c r="O70" s="201">
        <v>1.65</v>
      </c>
      <c r="P70" s="201">
        <v>2.2599999999999998</v>
      </c>
      <c r="Q70" s="201">
        <v>0.18</v>
      </c>
      <c r="R70" s="201">
        <v>0.17</v>
      </c>
      <c r="S70" s="201">
        <v>0.22</v>
      </c>
      <c r="T70" s="201">
        <v>0</v>
      </c>
      <c r="U70" s="201">
        <v>9.27</v>
      </c>
      <c r="V70" s="201">
        <v>0.12</v>
      </c>
      <c r="W70" s="201">
        <v>0.38</v>
      </c>
      <c r="X70" s="201">
        <v>1.23</v>
      </c>
      <c r="Y70" s="201">
        <v>0</v>
      </c>
      <c r="Z70" s="201">
        <v>2.31</v>
      </c>
      <c r="AA70" s="201">
        <v>0.75</v>
      </c>
      <c r="AB70" s="201">
        <v>0</v>
      </c>
      <c r="AC70" s="201">
        <v>7.92</v>
      </c>
      <c r="AD70" s="201">
        <v>4.55</v>
      </c>
      <c r="AE70" s="201">
        <v>0</v>
      </c>
      <c r="AF70" s="201">
        <v>0</v>
      </c>
      <c r="AG70" s="201">
        <v>21.26</v>
      </c>
      <c r="AH70" s="201">
        <v>0</v>
      </c>
      <c r="AI70" s="201">
        <v>3.21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165.6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20.92</v>
      </c>
      <c r="K71" s="201">
        <v>31.66</v>
      </c>
      <c r="L71" s="201">
        <v>2.13</v>
      </c>
      <c r="M71" s="201">
        <v>0</v>
      </c>
      <c r="N71" s="201">
        <v>0.98</v>
      </c>
      <c r="O71" s="201">
        <v>1.65</v>
      </c>
      <c r="P71" s="201">
        <v>2.2599999999999998</v>
      </c>
      <c r="Q71" s="201">
        <v>0.18</v>
      </c>
      <c r="R71" s="201">
        <v>0.17</v>
      </c>
      <c r="S71" s="201">
        <v>0.22</v>
      </c>
      <c r="T71" s="201">
        <v>0</v>
      </c>
      <c r="U71" s="201">
        <v>9.27</v>
      </c>
      <c r="V71" s="201">
        <v>0.12</v>
      </c>
      <c r="W71" s="201">
        <v>0.38</v>
      </c>
      <c r="X71" s="201">
        <v>1.23</v>
      </c>
      <c r="Y71" s="201">
        <v>0</v>
      </c>
      <c r="Z71" s="201">
        <v>2.31</v>
      </c>
      <c r="AA71" s="201">
        <v>0.75</v>
      </c>
      <c r="AB71" s="201">
        <v>0</v>
      </c>
      <c r="AC71" s="201">
        <v>7.92</v>
      </c>
      <c r="AD71" s="201">
        <v>4.55</v>
      </c>
      <c r="AE71" s="201">
        <v>0</v>
      </c>
      <c r="AF71" s="201">
        <v>0</v>
      </c>
      <c r="AG71" s="201">
        <v>21.26</v>
      </c>
      <c r="AH71" s="201">
        <v>0</v>
      </c>
      <c r="AI71" s="201">
        <v>3.21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165.6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16.14</v>
      </c>
      <c r="H72" s="201">
        <v>0</v>
      </c>
      <c r="I72" s="201">
        <v>0</v>
      </c>
      <c r="J72" s="201">
        <v>21.16</v>
      </c>
      <c r="K72" s="201">
        <v>41.33</v>
      </c>
      <c r="L72" s="201">
        <v>2.13</v>
      </c>
      <c r="M72" s="201">
        <v>0</v>
      </c>
      <c r="N72" s="201">
        <v>0.98</v>
      </c>
      <c r="O72" s="201">
        <v>1.65</v>
      </c>
      <c r="P72" s="201">
        <v>2.2599999999999998</v>
      </c>
      <c r="Q72" s="201">
        <v>0.18</v>
      </c>
      <c r="R72" s="201">
        <v>0.17</v>
      </c>
      <c r="S72" s="201">
        <v>0.22</v>
      </c>
      <c r="T72" s="201">
        <v>0</v>
      </c>
      <c r="U72" s="201">
        <v>9.27</v>
      </c>
      <c r="V72" s="201">
        <v>0.12</v>
      </c>
      <c r="W72" s="201">
        <v>0.38</v>
      </c>
      <c r="X72" s="201">
        <v>1.23</v>
      </c>
      <c r="Y72" s="201">
        <v>0</v>
      </c>
      <c r="Z72" s="201">
        <v>2.31</v>
      </c>
      <c r="AA72" s="201">
        <v>0.75</v>
      </c>
      <c r="AB72" s="201">
        <v>0</v>
      </c>
      <c r="AC72" s="201">
        <v>7.92</v>
      </c>
      <c r="AD72" s="201">
        <v>4.55</v>
      </c>
      <c r="AE72" s="201">
        <v>0</v>
      </c>
      <c r="AF72" s="201">
        <v>0</v>
      </c>
      <c r="AG72" s="201">
        <v>21.26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165.6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16.14</v>
      </c>
      <c r="H73" s="201">
        <v>0</v>
      </c>
      <c r="I73" s="201">
        <v>0</v>
      </c>
      <c r="J73" s="201">
        <v>21.71</v>
      </c>
      <c r="K73" s="201">
        <v>33.590000000000003</v>
      </c>
      <c r="L73" s="201">
        <v>18.93</v>
      </c>
      <c r="M73" s="201">
        <v>0</v>
      </c>
      <c r="N73" s="201">
        <v>0.98</v>
      </c>
      <c r="O73" s="201">
        <v>1.65</v>
      </c>
      <c r="P73" s="201">
        <v>2.2599999999999998</v>
      </c>
      <c r="Q73" s="201">
        <v>0.18</v>
      </c>
      <c r="R73" s="201">
        <v>0.17</v>
      </c>
      <c r="S73" s="201">
        <v>0.22</v>
      </c>
      <c r="T73" s="201">
        <v>0</v>
      </c>
      <c r="U73" s="201">
        <v>9.27</v>
      </c>
      <c r="V73" s="201">
        <v>0.12</v>
      </c>
      <c r="W73" s="201">
        <v>0.38</v>
      </c>
      <c r="X73" s="201">
        <v>1.23</v>
      </c>
      <c r="Y73" s="201">
        <v>0</v>
      </c>
      <c r="Z73" s="201">
        <v>2.31</v>
      </c>
      <c r="AA73" s="201">
        <v>0.75</v>
      </c>
      <c r="AB73" s="201">
        <v>0</v>
      </c>
      <c r="AC73" s="201">
        <v>7.92</v>
      </c>
      <c r="AD73" s="201">
        <v>4.55</v>
      </c>
      <c r="AE73" s="201">
        <v>0</v>
      </c>
      <c r="AF73" s="201">
        <v>0</v>
      </c>
      <c r="AG73" s="201">
        <v>21.26</v>
      </c>
      <c r="AH73" s="201">
        <v>0</v>
      </c>
      <c r="AI73" s="201">
        <v>3.21</v>
      </c>
      <c r="AJ73" s="201">
        <v>0</v>
      </c>
      <c r="AK73" s="201">
        <v>10.14</v>
      </c>
      <c r="AL73" s="201">
        <v>0</v>
      </c>
      <c r="AM73" s="201">
        <v>0</v>
      </c>
      <c r="AN73" s="201">
        <v>0</v>
      </c>
      <c r="AO73" s="201">
        <v>165.6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22.27</v>
      </c>
      <c r="K74" s="201">
        <v>33.590000000000003</v>
      </c>
      <c r="L74" s="201">
        <v>18.93</v>
      </c>
      <c r="M74" s="201">
        <v>0</v>
      </c>
      <c r="N74" s="201">
        <v>0.98</v>
      </c>
      <c r="O74" s="201">
        <v>1.65</v>
      </c>
      <c r="P74" s="201">
        <v>2.2599999999999998</v>
      </c>
      <c r="Q74" s="201">
        <v>0.18</v>
      </c>
      <c r="R74" s="201">
        <v>0.17</v>
      </c>
      <c r="S74" s="201">
        <v>0.22</v>
      </c>
      <c r="T74" s="201">
        <v>0</v>
      </c>
      <c r="U74" s="201">
        <v>9.27</v>
      </c>
      <c r="V74" s="201">
        <v>0.12</v>
      </c>
      <c r="W74" s="201">
        <v>0.38</v>
      </c>
      <c r="X74" s="201">
        <v>1.23</v>
      </c>
      <c r="Y74" s="201">
        <v>0</v>
      </c>
      <c r="Z74" s="201">
        <v>2.31</v>
      </c>
      <c r="AA74" s="201">
        <v>0.75</v>
      </c>
      <c r="AB74" s="201">
        <v>0</v>
      </c>
      <c r="AC74" s="201">
        <v>7.92</v>
      </c>
      <c r="AD74" s="201">
        <v>4.55</v>
      </c>
      <c r="AE74" s="201">
        <v>0</v>
      </c>
      <c r="AF74" s="201">
        <v>0</v>
      </c>
      <c r="AG74" s="201">
        <v>21.26</v>
      </c>
      <c r="AH74" s="201">
        <v>0</v>
      </c>
      <c r="AI74" s="201">
        <v>3.21</v>
      </c>
      <c r="AJ74" s="201">
        <v>0</v>
      </c>
      <c r="AK74" s="201">
        <v>10.14</v>
      </c>
      <c r="AL74" s="201">
        <v>0</v>
      </c>
      <c r="AM74" s="201">
        <v>0</v>
      </c>
      <c r="AN74" s="201">
        <v>0</v>
      </c>
      <c r="AO74" s="201">
        <v>165.6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16.14</v>
      </c>
      <c r="H75" s="201">
        <v>0</v>
      </c>
      <c r="I75" s="201">
        <v>0</v>
      </c>
      <c r="J75" s="201">
        <v>20.04</v>
      </c>
      <c r="K75" s="201">
        <v>33.590000000000003</v>
      </c>
      <c r="L75" s="201">
        <v>18.920000000000002</v>
      </c>
      <c r="M75" s="201">
        <v>0</v>
      </c>
      <c r="N75" s="201">
        <v>0.98</v>
      </c>
      <c r="O75" s="201">
        <v>1.65</v>
      </c>
      <c r="P75" s="201">
        <v>2.2599999999999998</v>
      </c>
      <c r="Q75" s="201">
        <v>0.18</v>
      </c>
      <c r="R75" s="201">
        <v>0.17</v>
      </c>
      <c r="S75" s="201">
        <v>0.22</v>
      </c>
      <c r="T75" s="201">
        <v>0</v>
      </c>
      <c r="U75" s="201">
        <v>9.27</v>
      </c>
      <c r="V75" s="201">
        <v>0.12</v>
      </c>
      <c r="W75" s="201">
        <v>0.38</v>
      </c>
      <c r="X75" s="201">
        <v>1.23</v>
      </c>
      <c r="Y75" s="201">
        <v>0</v>
      </c>
      <c r="Z75" s="201">
        <v>2.31</v>
      </c>
      <c r="AA75" s="201">
        <v>0.75</v>
      </c>
      <c r="AB75" s="201">
        <v>0</v>
      </c>
      <c r="AC75" s="201">
        <v>7.92</v>
      </c>
      <c r="AD75" s="201">
        <v>4.55</v>
      </c>
      <c r="AE75" s="201">
        <v>0</v>
      </c>
      <c r="AF75" s="201">
        <v>0</v>
      </c>
      <c r="AG75" s="201">
        <v>21.26</v>
      </c>
      <c r="AH75" s="201">
        <v>0</v>
      </c>
      <c r="AI75" s="201">
        <v>3.21</v>
      </c>
      <c r="AJ75" s="201">
        <v>0</v>
      </c>
      <c r="AK75" s="201">
        <v>10.14</v>
      </c>
      <c r="AL75" s="201">
        <v>0</v>
      </c>
      <c r="AM75" s="201">
        <v>0</v>
      </c>
      <c r="AN75" s="201">
        <v>0</v>
      </c>
      <c r="AO75" s="201">
        <v>169.2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33.590000000000003</v>
      </c>
      <c r="L76" s="201">
        <v>18.93</v>
      </c>
      <c r="M76" s="201">
        <v>0</v>
      </c>
      <c r="N76" s="201">
        <v>0.98</v>
      </c>
      <c r="O76" s="201">
        <v>1.65</v>
      </c>
      <c r="P76" s="201">
        <v>2.2599999999999998</v>
      </c>
      <c r="Q76" s="201">
        <v>0.18</v>
      </c>
      <c r="R76" s="201">
        <v>0.17</v>
      </c>
      <c r="S76" s="201">
        <v>0.22</v>
      </c>
      <c r="T76" s="201">
        <v>0</v>
      </c>
      <c r="U76" s="201">
        <v>9.27</v>
      </c>
      <c r="V76" s="201">
        <v>0.12</v>
      </c>
      <c r="W76" s="201">
        <v>0.38</v>
      </c>
      <c r="X76" s="201">
        <v>1.23</v>
      </c>
      <c r="Y76" s="201">
        <v>0</v>
      </c>
      <c r="Z76" s="201">
        <v>2.31</v>
      </c>
      <c r="AA76" s="201">
        <v>0.75</v>
      </c>
      <c r="AB76" s="201">
        <v>0</v>
      </c>
      <c r="AC76" s="201">
        <v>7.92</v>
      </c>
      <c r="AD76" s="201">
        <v>4.55</v>
      </c>
      <c r="AE76" s="201">
        <v>0</v>
      </c>
      <c r="AF76" s="201">
        <v>0</v>
      </c>
      <c r="AG76" s="201">
        <v>21.26</v>
      </c>
      <c r="AH76" s="201">
        <v>0</v>
      </c>
      <c r="AI76" s="201">
        <v>3.21</v>
      </c>
      <c r="AJ76" s="201">
        <v>0</v>
      </c>
      <c r="AK76" s="201">
        <v>10.14</v>
      </c>
      <c r="AL76" s="201">
        <v>0</v>
      </c>
      <c r="AM76" s="201">
        <v>0</v>
      </c>
      <c r="AN76" s="201">
        <v>0</v>
      </c>
      <c r="AO76" s="201">
        <v>169.2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65.790000000000006</v>
      </c>
      <c r="L77" s="201">
        <v>2.13</v>
      </c>
      <c r="M77" s="201">
        <v>0</v>
      </c>
      <c r="N77" s="201">
        <v>0.98</v>
      </c>
      <c r="O77" s="201">
        <v>1.65</v>
      </c>
      <c r="P77" s="201">
        <v>2.2599999999999998</v>
      </c>
      <c r="Q77" s="201">
        <v>0.18</v>
      </c>
      <c r="R77" s="201">
        <v>0.17</v>
      </c>
      <c r="S77" s="201">
        <v>0.22</v>
      </c>
      <c r="T77" s="201">
        <v>0</v>
      </c>
      <c r="U77" s="201">
        <v>9.27</v>
      </c>
      <c r="V77" s="201">
        <v>0.12</v>
      </c>
      <c r="W77" s="201">
        <v>0.38</v>
      </c>
      <c r="X77" s="201">
        <v>1.23</v>
      </c>
      <c r="Y77" s="201">
        <v>0</v>
      </c>
      <c r="Z77" s="201">
        <v>2.31</v>
      </c>
      <c r="AA77" s="201">
        <v>0.75</v>
      </c>
      <c r="AB77" s="201">
        <v>0</v>
      </c>
      <c r="AC77" s="201">
        <v>7.92</v>
      </c>
      <c r="AD77" s="201">
        <v>4.55</v>
      </c>
      <c r="AE77" s="201">
        <v>0</v>
      </c>
      <c r="AF77" s="201">
        <v>0</v>
      </c>
      <c r="AG77" s="201">
        <v>20.79</v>
      </c>
      <c r="AH77" s="201">
        <v>0</v>
      </c>
      <c r="AI77" s="201">
        <v>3.21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169.2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16.11</v>
      </c>
      <c r="H78" s="201">
        <v>0</v>
      </c>
      <c r="I78" s="201">
        <v>0</v>
      </c>
      <c r="J78" s="201">
        <v>20.04</v>
      </c>
      <c r="K78" s="201">
        <v>67.45</v>
      </c>
      <c r="L78" s="201">
        <v>2.13</v>
      </c>
      <c r="M78" s="201">
        <v>0</v>
      </c>
      <c r="N78" s="201">
        <v>0.98</v>
      </c>
      <c r="O78" s="201">
        <v>1.65</v>
      </c>
      <c r="P78" s="201">
        <v>2.2599999999999998</v>
      </c>
      <c r="Q78" s="201">
        <v>0.18</v>
      </c>
      <c r="R78" s="201">
        <v>0.17</v>
      </c>
      <c r="S78" s="201">
        <v>0.22</v>
      </c>
      <c r="T78" s="201">
        <v>0</v>
      </c>
      <c r="U78" s="201">
        <v>9.27</v>
      </c>
      <c r="V78" s="201">
        <v>0.12</v>
      </c>
      <c r="W78" s="201">
        <v>0.38</v>
      </c>
      <c r="X78" s="201">
        <v>1.23</v>
      </c>
      <c r="Y78" s="201">
        <v>0</v>
      </c>
      <c r="Z78" s="201">
        <v>2.31</v>
      </c>
      <c r="AA78" s="201">
        <v>0.75</v>
      </c>
      <c r="AB78" s="201">
        <v>0</v>
      </c>
      <c r="AC78" s="201">
        <v>7.92</v>
      </c>
      <c r="AD78" s="201">
        <v>4.55</v>
      </c>
      <c r="AE78" s="201">
        <v>0</v>
      </c>
      <c r="AF78" s="201">
        <v>0</v>
      </c>
      <c r="AG78" s="201">
        <v>20.79</v>
      </c>
      <c r="AH78" s="201">
        <v>0</v>
      </c>
      <c r="AI78" s="201">
        <v>3.21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169.2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16.11</v>
      </c>
      <c r="H79" s="201">
        <v>0</v>
      </c>
      <c r="I79" s="201">
        <v>0</v>
      </c>
      <c r="J79" s="201">
        <v>20.04</v>
      </c>
      <c r="K79" s="201">
        <v>76.09</v>
      </c>
      <c r="L79" s="201">
        <v>26.51</v>
      </c>
      <c r="M79" s="201">
        <v>0</v>
      </c>
      <c r="N79" s="201">
        <v>0.98</v>
      </c>
      <c r="O79" s="201">
        <v>1.65</v>
      </c>
      <c r="P79" s="201">
        <v>2.2599999999999998</v>
      </c>
      <c r="Q79" s="201">
        <v>1.58</v>
      </c>
      <c r="R79" s="201">
        <v>0.17</v>
      </c>
      <c r="S79" s="201">
        <v>2.74</v>
      </c>
      <c r="T79" s="201">
        <v>0</v>
      </c>
      <c r="U79" s="201">
        <v>9.27</v>
      </c>
      <c r="V79" s="201">
        <v>0.12</v>
      </c>
      <c r="W79" s="201">
        <v>0.38</v>
      </c>
      <c r="X79" s="201">
        <v>1.23</v>
      </c>
      <c r="Y79" s="201">
        <v>0</v>
      </c>
      <c r="Z79" s="201">
        <v>2.31</v>
      </c>
      <c r="AA79" s="201">
        <v>0.75</v>
      </c>
      <c r="AB79" s="201">
        <v>0</v>
      </c>
      <c r="AC79" s="201">
        <v>7.92</v>
      </c>
      <c r="AD79" s="201">
        <v>4.55</v>
      </c>
      <c r="AE79" s="201">
        <v>0</v>
      </c>
      <c r="AF79" s="201">
        <v>0</v>
      </c>
      <c r="AG79" s="201">
        <v>20.79</v>
      </c>
      <c r="AH79" s="201">
        <v>0</v>
      </c>
      <c r="AI79" s="201">
        <v>3.21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169.2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16.11</v>
      </c>
      <c r="H80" s="201">
        <v>0</v>
      </c>
      <c r="I80" s="201">
        <v>0</v>
      </c>
      <c r="J80" s="201">
        <v>20.04</v>
      </c>
      <c r="K80" s="201">
        <v>76.09</v>
      </c>
      <c r="L80" s="201">
        <v>26.51</v>
      </c>
      <c r="M80" s="201">
        <v>0</v>
      </c>
      <c r="N80" s="201">
        <v>0.98</v>
      </c>
      <c r="O80" s="201">
        <v>1.65</v>
      </c>
      <c r="P80" s="201">
        <v>2.2599999999999998</v>
      </c>
      <c r="Q80" s="201">
        <v>2.64</v>
      </c>
      <c r="R80" s="201">
        <v>0.17</v>
      </c>
      <c r="S80" s="201">
        <v>2.84</v>
      </c>
      <c r="T80" s="201">
        <v>0</v>
      </c>
      <c r="U80" s="201">
        <v>9.27</v>
      </c>
      <c r="V80" s="201">
        <v>0.12</v>
      </c>
      <c r="W80" s="201">
        <v>0.38</v>
      </c>
      <c r="X80" s="201">
        <v>1.23</v>
      </c>
      <c r="Y80" s="201">
        <v>0</v>
      </c>
      <c r="Z80" s="201">
        <v>2.31</v>
      </c>
      <c r="AA80" s="201">
        <v>0.75</v>
      </c>
      <c r="AB80" s="201">
        <v>0</v>
      </c>
      <c r="AC80" s="201">
        <v>7.92</v>
      </c>
      <c r="AD80" s="201">
        <v>4.55</v>
      </c>
      <c r="AE80" s="201">
        <v>0</v>
      </c>
      <c r="AF80" s="201">
        <v>0</v>
      </c>
      <c r="AG80" s="201">
        <v>20.79</v>
      </c>
      <c r="AH80" s="201">
        <v>0</v>
      </c>
      <c r="AI80" s="201">
        <v>3.21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169.2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16.11</v>
      </c>
      <c r="H81" s="201">
        <v>0</v>
      </c>
      <c r="I81" s="201">
        <v>0</v>
      </c>
      <c r="J81" s="201">
        <v>20.04</v>
      </c>
      <c r="K81" s="201">
        <v>76.09</v>
      </c>
      <c r="L81" s="201">
        <v>26.51</v>
      </c>
      <c r="M81" s="201">
        <v>0</v>
      </c>
      <c r="N81" s="201">
        <v>0.98</v>
      </c>
      <c r="O81" s="201">
        <v>1.65</v>
      </c>
      <c r="P81" s="201">
        <v>2.16</v>
      </c>
      <c r="Q81" s="201">
        <v>2.64</v>
      </c>
      <c r="R81" s="201">
        <v>0.17</v>
      </c>
      <c r="S81" s="201">
        <v>2.84</v>
      </c>
      <c r="T81" s="201">
        <v>0</v>
      </c>
      <c r="U81" s="201">
        <v>9.8000000000000007</v>
      </c>
      <c r="V81" s="201">
        <v>0.12</v>
      </c>
      <c r="W81" s="201">
        <v>0.38</v>
      </c>
      <c r="X81" s="201">
        <v>1.23</v>
      </c>
      <c r="Y81" s="201">
        <v>0</v>
      </c>
      <c r="Z81" s="201">
        <v>2.31</v>
      </c>
      <c r="AA81" s="201">
        <v>0.75</v>
      </c>
      <c r="AB81" s="201">
        <v>0</v>
      </c>
      <c r="AC81" s="201">
        <v>7.92</v>
      </c>
      <c r="AD81" s="201">
        <v>4.55</v>
      </c>
      <c r="AE81" s="201">
        <v>0</v>
      </c>
      <c r="AF81" s="201">
        <v>0</v>
      </c>
      <c r="AG81" s="201">
        <v>20.79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169.2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16.11</v>
      </c>
      <c r="H82" s="201">
        <v>0</v>
      </c>
      <c r="I82" s="201">
        <v>0</v>
      </c>
      <c r="J82" s="201">
        <v>20.04</v>
      </c>
      <c r="K82" s="201">
        <v>76.09</v>
      </c>
      <c r="L82" s="201">
        <v>26.51</v>
      </c>
      <c r="M82" s="201">
        <v>0</v>
      </c>
      <c r="N82" s="201">
        <v>0.98</v>
      </c>
      <c r="O82" s="201">
        <v>1.65</v>
      </c>
      <c r="P82" s="201">
        <v>2.16</v>
      </c>
      <c r="Q82" s="201">
        <v>2.64</v>
      </c>
      <c r="R82" s="201">
        <v>0.17</v>
      </c>
      <c r="S82" s="201">
        <v>2.84</v>
      </c>
      <c r="T82" s="201">
        <v>0</v>
      </c>
      <c r="U82" s="201">
        <v>9.42</v>
      </c>
      <c r="V82" s="201">
        <v>0.12</v>
      </c>
      <c r="W82" s="201">
        <v>0.38</v>
      </c>
      <c r="X82" s="201">
        <v>1.23</v>
      </c>
      <c r="Y82" s="201">
        <v>0</v>
      </c>
      <c r="Z82" s="201">
        <v>2.31</v>
      </c>
      <c r="AA82" s="201">
        <v>0.75</v>
      </c>
      <c r="AB82" s="201">
        <v>0</v>
      </c>
      <c r="AC82" s="201">
        <v>7.92</v>
      </c>
      <c r="AD82" s="201">
        <v>4.55</v>
      </c>
      <c r="AE82" s="201">
        <v>0</v>
      </c>
      <c r="AF82" s="201">
        <v>0</v>
      </c>
      <c r="AG82" s="201">
        <v>20.79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169.2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16.11</v>
      </c>
      <c r="H83" s="201">
        <v>0</v>
      </c>
      <c r="I83" s="201">
        <v>0</v>
      </c>
      <c r="J83" s="201">
        <v>20.04</v>
      </c>
      <c r="K83" s="201">
        <v>76.09</v>
      </c>
      <c r="L83" s="201">
        <v>26.51</v>
      </c>
      <c r="M83" s="201">
        <v>0</v>
      </c>
      <c r="N83" s="201">
        <v>0.98</v>
      </c>
      <c r="O83" s="201">
        <v>1.65</v>
      </c>
      <c r="P83" s="201">
        <v>2.16</v>
      </c>
      <c r="Q83" s="201">
        <v>0.18</v>
      </c>
      <c r="R83" s="201">
        <v>0.17</v>
      </c>
      <c r="S83" s="201">
        <v>0.22</v>
      </c>
      <c r="T83" s="201">
        <v>0</v>
      </c>
      <c r="U83" s="201">
        <v>9.42</v>
      </c>
      <c r="V83" s="201">
        <v>0.12</v>
      </c>
      <c r="W83" s="201">
        <v>0.38</v>
      </c>
      <c r="X83" s="201">
        <v>1.23</v>
      </c>
      <c r="Y83" s="201">
        <v>0</v>
      </c>
      <c r="Z83" s="201">
        <v>2.31</v>
      </c>
      <c r="AA83" s="201">
        <v>0.75</v>
      </c>
      <c r="AB83" s="201">
        <v>0</v>
      </c>
      <c r="AC83" s="201">
        <v>7.92</v>
      </c>
      <c r="AD83" s="201">
        <v>4.55</v>
      </c>
      <c r="AE83" s="201">
        <v>0</v>
      </c>
      <c r="AF83" s="201">
        <v>0</v>
      </c>
      <c r="AG83" s="201">
        <v>20.79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169.2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16.11</v>
      </c>
      <c r="H84" s="201">
        <v>0</v>
      </c>
      <c r="I84" s="201">
        <v>0</v>
      </c>
      <c r="J84" s="201">
        <v>20.04</v>
      </c>
      <c r="K84" s="201">
        <v>76.09</v>
      </c>
      <c r="L84" s="201">
        <v>26.51</v>
      </c>
      <c r="M84" s="201">
        <v>0</v>
      </c>
      <c r="N84" s="201">
        <v>0.98</v>
      </c>
      <c r="O84" s="201">
        <v>1.65</v>
      </c>
      <c r="P84" s="201">
        <v>2.16</v>
      </c>
      <c r="Q84" s="201">
        <v>0.18</v>
      </c>
      <c r="R84" s="201">
        <v>0.17</v>
      </c>
      <c r="S84" s="201">
        <v>0.22</v>
      </c>
      <c r="T84" s="201">
        <v>0</v>
      </c>
      <c r="U84" s="201">
        <v>9.42</v>
      </c>
      <c r="V84" s="201">
        <v>0.12</v>
      </c>
      <c r="W84" s="201">
        <v>0.38</v>
      </c>
      <c r="X84" s="201">
        <v>1.23</v>
      </c>
      <c r="Y84" s="201">
        <v>0</v>
      </c>
      <c r="Z84" s="201">
        <v>2.31</v>
      </c>
      <c r="AA84" s="201">
        <v>0.75</v>
      </c>
      <c r="AB84" s="201">
        <v>0</v>
      </c>
      <c r="AC84" s="201">
        <v>7.92</v>
      </c>
      <c r="AD84" s="201">
        <v>4.55</v>
      </c>
      <c r="AE84" s="201">
        <v>0</v>
      </c>
      <c r="AF84" s="201">
        <v>0</v>
      </c>
      <c r="AG84" s="201">
        <v>20.79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169.2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16.11</v>
      </c>
      <c r="H85" s="201">
        <v>0</v>
      </c>
      <c r="I85" s="201">
        <v>0</v>
      </c>
      <c r="J85" s="201">
        <v>20.04</v>
      </c>
      <c r="K85" s="201">
        <v>76.09</v>
      </c>
      <c r="L85" s="201">
        <v>26.51</v>
      </c>
      <c r="M85" s="201">
        <v>0</v>
      </c>
      <c r="N85" s="201">
        <v>0.98</v>
      </c>
      <c r="O85" s="201">
        <v>1.65</v>
      </c>
      <c r="P85" s="201">
        <v>2.16</v>
      </c>
      <c r="Q85" s="201">
        <v>0.18</v>
      </c>
      <c r="R85" s="201">
        <v>0.17</v>
      </c>
      <c r="S85" s="201">
        <v>0.22</v>
      </c>
      <c r="T85" s="201">
        <v>0</v>
      </c>
      <c r="U85" s="201">
        <v>9.42</v>
      </c>
      <c r="V85" s="201">
        <v>0.12</v>
      </c>
      <c r="W85" s="201">
        <v>0.38</v>
      </c>
      <c r="X85" s="201">
        <v>1.23</v>
      </c>
      <c r="Y85" s="201">
        <v>0</v>
      </c>
      <c r="Z85" s="201">
        <v>2.31</v>
      </c>
      <c r="AA85" s="201">
        <v>0.75</v>
      </c>
      <c r="AB85" s="201">
        <v>0</v>
      </c>
      <c r="AC85" s="201">
        <v>7.92</v>
      </c>
      <c r="AD85" s="201">
        <v>4.55</v>
      </c>
      <c r="AE85" s="201">
        <v>0</v>
      </c>
      <c r="AF85" s="201">
        <v>0</v>
      </c>
      <c r="AG85" s="201">
        <v>20.79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169.2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16.11</v>
      </c>
      <c r="H86" s="201">
        <v>0</v>
      </c>
      <c r="I86" s="201">
        <v>0</v>
      </c>
      <c r="J86" s="201">
        <v>20.04</v>
      </c>
      <c r="K86" s="201">
        <v>76.09</v>
      </c>
      <c r="L86" s="201">
        <v>26.51</v>
      </c>
      <c r="M86" s="201">
        <v>0</v>
      </c>
      <c r="N86" s="201">
        <v>0.98</v>
      </c>
      <c r="O86" s="201">
        <v>1.65</v>
      </c>
      <c r="P86" s="201">
        <v>2.16</v>
      </c>
      <c r="Q86" s="201">
        <v>0.18</v>
      </c>
      <c r="R86" s="201">
        <v>0.17</v>
      </c>
      <c r="S86" s="201">
        <v>0.22</v>
      </c>
      <c r="T86" s="201">
        <v>0</v>
      </c>
      <c r="U86" s="201">
        <v>9.42</v>
      </c>
      <c r="V86" s="201">
        <v>0.12</v>
      </c>
      <c r="W86" s="201">
        <v>0.38</v>
      </c>
      <c r="X86" s="201">
        <v>1.23</v>
      </c>
      <c r="Y86" s="201">
        <v>0</v>
      </c>
      <c r="Z86" s="201">
        <v>2.31</v>
      </c>
      <c r="AA86" s="201">
        <v>0.75</v>
      </c>
      <c r="AB86" s="201">
        <v>0</v>
      </c>
      <c r="AC86" s="201">
        <v>7.92</v>
      </c>
      <c r="AD86" s="201">
        <v>4.55</v>
      </c>
      <c r="AE86" s="201">
        <v>0</v>
      </c>
      <c r="AF86" s="201">
        <v>0</v>
      </c>
      <c r="AG86" s="201">
        <v>20.79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169.2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16.11</v>
      </c>
      <c r="H87" s="201">
        <v>0</v>
      </c>
      <c r="I87" s="201">
        <v>0</v>
      </c>
      <c r="J87" s="201">
        <v>20.04</v>
      </c>
      <c r="K87" s="201">
        <v>78.989999999999995</v>
      </c>
      <c r="L87" s="201">
        <v>16.34</v>
      </c>
      <c r="M87" s="201">
        <v>0</v>
      </c>
      <c r="N87" s="201">
        <v>0.98</v>
      </c>
      <c r="O87" s="201">
        <v>1.65</v>
      </c>
      <c r="P87" s="201">
        <v>2.16</v>
      </c>
      <c r="Q87" s="201">
        <v>0.18</v>
      </c>
      <c r="R87" s="201">
        <v>0.17</v>
      </c>
      <c r="S87" s="201">
        <v>0.22</v>
      </c>
      <c r="T87" s="201">
        <v>0</v>
      </c>
      <c r="U87" s="201">
        <v>9.42</v>
      </c>
      <c r="V87" s="201">
        <v>0.12</v>
      </c>
      <c r="W87" s="201">
        <v>0.38</v>
      </c>
      <c r="X87" s="201">
        <v>1.23</v>
      </c>
      <c r="Y87" s="201">
        <v>0</v>
      </c>
      <c r="Z87" s="201">
        <v>2.31</v>
      </c>
      <c r="AA87" s="201">
        <v>0.75</v>
      </c>
      <c r="AB87" s="201">
        <v>0</v>
      </c>
      <c r="AC87" s="201">
        <v>7.92</v>
      </c>
      <c r="AD87" s="201">
        <v>4.55</v>
      </c>
      <c r="AE87" s="201">
        <v>0</v>
      </c>
      <c r="AF87" s="201">
        <v>0</v>
      </c>
      <c r="AG87" s="201">
        <v>20.48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169.2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16.11</v>
      </c>
      <c r="H88" s="201">
        <v>0</v>
      </c>
      <c r="I88" s="201">
        <v>0</v>
      </c>
      <c r="J88" s="201">
        <v>20.04</v>
      </c>
      <c r="K88" s="201">
        <v>78.989999999999995</v>
      </c>
      <c r="L88" s="201">
        <v>16.34</v>
      </c>
      <c r="M88" s="201">
        <v>0</v>
      </c>
      <c r="N88" s="201">
        <v>0.98</v>
      </c>
      <c r="O88" s="201">
        <v>1.65</v>
      </c>
      <c r="P88" s="201">
        <v>2.16</v>
      </c>
      <c r="Q88" s="201">
        <v>0.18</v>
      </c>
      <c r="R88" s="201">
        <v>0.17</v>
      </c>
      <c r="S88" s="201">
        <v>0.22</v>
      </c>
      <c r="T88" s="201">
        <v>0</v>
      </c>
      <c r="U88" s="201">
        <v>9.42</v>
      </c>
      <c r="V88" s="201">
        <v>0.12</v>
      </c>
      <c r="W88" s="201">
        <v>0.38</v>
      </c>
      <c r="X88" s="201">
        <v>1.23</v>
      </c>
      <c r="Y88" s="201">
        <v>0</v>
      </c>
      <c r="Z88" s="201">
        <v>2.31</v>
      </c>
      <c r="AA88" s="201">
        <v>0.75</v>
      </c>
      <c r="AB88" s="201">
        <v>0</v>
      </c>
      <c r="AC88" s="201">
        <v>7.92</v>
      </c>
      <c r="AD88" s="201">
        <v>4.55</v>
      </c>
      <c r="AE88" s="201">
        <v>0</v>
      </c>
      <c r="AF88" s="201">
        <v>0</v>
      </c>
      <c r="AG88" s="201">
        <v>20.48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169.2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2.88</v>
      </c>
      <c r="E89" s="201">
        <v>0</v>
      </c>
      <c r="F89" s="201">
        <v>0</v>
      </c>
      <c r="G89" s="201">
        <v>16.11</v>
      </c>
      <c r="H89" s="201">
        <v>0</v>
      </c>
      <c r="I89" s="201">
        <v>0</v>
      </c>
      <c r="J89" s="201">
        <v>20.04</v>
      </c>
      <c r="K89" s="201">
        <v>78.989999999999995</v>
      </c>
      <c r="L89" s="201">
        <v>1.97</v>
      </c>
      <c r="M89" s="201">
        <v>0</v>
      </c>
      <c r="N89" s="201">
        <v>0.98</v>
      </c>
      <c r="O89" s="201">
        <v>1.65</v>
      </c>
      <c r="P89" s="201">
        <v>2.16</v>
      </c>
      <c r="Q89" s="201">
        <v>0.18</v>
      </c>
      <c r="R89" s="201">
        <v>0.17</v>
      </c>
      <c r="S89" s="201">
        <v>0.22</v>
      </c>
      <c r="T89" s="201">
        <v>0</v>
      </c>
      <c r="U89" s="201">
        <v>9.42</v>
      </c>
      <c r="V89" s="201">
        <v>0.12</v>
      </c>
      <c r="W89" s="201">
        <v>0.38</v>
      </c>
      <c r="X89" s="201">
        <v>1.23</v>
      </c>
      <c r="Y89" s="201">
        <v>0</v>
      </c>
      <c r="Z89" s="201">
        <v>2.31</v>
      </c>
      <c r="AA89" s="201">
        <v>0.75</v>
      </c>
      <c r="AB89" s="201">
        <v>0</v>
      </c>
      <c r="AC89" s="201">
        <v>7.92</v>
      </c>
      <c r="AD89" s="201">
        <v>4.55</v>
      </c>
      <c r="AE89" s="201">
        <v>0</v>
      </c>
      <c r="AF89" s="201">
        <v>0</v>
      </c>
      <c r="AG89" s="201">
        <v>20.48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169.2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2.88</v>
      </c>
      <c r="E90" s="201">
        <v>0</v>
      </c>
      <c r="F90" s="201">
        <v>0</v>
      </c>
      <c r="G90" s="201">
        <v>16.11</v>
      </c>
      <c r="H90" s="201">
        <v>0</v>
      </c>
      <c r="I90" s="201">
        <v>0</v>
      </c>
      <c r="J90" s="201">
        <v>20.04</v>
      </c>
      <c r="K90" s="201">
        <v>78.989999999999995</v>
      </c>
      <c r="L90" s="201">
        <v>1.97</v>
      </c>
      <c r="M90" s="201">
        <v>0</v>
      </c>
      <c r="N90" s="201">
        <v>0.98</v>
      </c>
      <c r="O90" s="201">
        <v>1.65</v>
      </c>
      <c r="P90" s="201">
        <v>2.16</v>
      </c>
      <c r="Q90" s="201">
        <v>0.18</v>
      </c>
      <c r="R90" s="201">
        <v>0.17</v>
      </c>
      <c r="S90" s="201">
        <v>0.22</v>
      </c>
      <c r="T90" s="201">
        <v>0</v>
      </c>
      <c r="U90" s="201">
        <v>9.42</v>
      </c>
      <c r="V90" s="201">
        <v>0.12</v>
      </c>
      <c r="W90" s="201">
        <v>0.38</v>
      </c>
      <c r="X90" s="201">
        <v>1.23</v>
      </c>
      <c r="Y90" s="201">
        <v>0</v>
      </c>
      <c r="Z90" s="201">
        <v>2.31</v>
      </c>
      <c r="AA90" s="201">
        <v>0.75</v>
      </c>
      <c r="AB90" s="201">
        <v>0</v>
      </c>
      <c r="AC90" s="201">
        <v>7.92</v>
      </c>
      <c r="AD90" s="201">
        <v>4.55</v>
      </c>
      <c r="AE90" s="201">
        <v>0</v>
      </c>
      <c r="AF90" s="201">
        <v>0</v>
      </c>
      <c r="AG90" s="201">
        <v>20.48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169.2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3.01</v>
      </c>
      <c r="E91" s="201">
        <v>0</v>
      </c>
      <c r="F91" s="201">
        <v>0</v>
      </c>
      <c r="G91" s="201">
        <v>16.11</v>
      </c>
      <c r="H91" s="201">
        <v>0</v>
      </c>
      <c r="I91" s="201">
        <v>0</v>
      </c>
      <c r="J91" s="201">
        <v>20.04</v>
      </c>
      <c r="K91" s="201">
        <v>78.989999999999995</v>
      </c>
      <c r="L91" s="201">
        <v>1.97</v>
      </c>
      <c r="M91" s="201">
        <v>0</v>
      </c>
      <c r="N91" s="201">
        <v>0.98</v>
      </c>
      <c r="O91" s="201">
        <v>1.65</v>
      </c>
      <c r="P91" s="201">
        <v>5.15</v>
      </c>
      <c r="Q91" s="201">
        <v>0.18</v>
      </c>
      <c r="R91" s="201">
        <v>0.17</v>
      </c>
      <c r="S91" s="201">
        <v>0.22</v>
      </c>
      <c r="T91" s="201">
        <v>0</v>
      </c>
      <c r="U91" s="201">
        <v>9.42</v>
      </c>
      <c r="V91" s="201">
        <v>0.12</v>
      </c>
      <c r="W91" s="201">
        <v>0.38</v>
      </c>
      <c r="X91" s="201">
        <v>1.23</v>
      </c>
      <c r="Y91" s="201">
        <v>0</v>
      </c>
      <c r="Z91" s="201">
        <v>2.31</v>
      </c>
      <c r="AA91" s="201">
        <v>0.75</v>
      </c>
      <c r="AB91" s="201">
        <v>0</v>
      </c>
      <c r="AC91" s="201">
        <v>7.92</v>
      </c>
      <c r="AD91" s="201">
        <v>4.55</v>
      </c>
      <c r="AE91" s="201">
        <v>0</v>
      </c>
      <c r="AF91" s="201">
        <v>0</v>
      </c>
      <c r="AG91" s="201">
        <v>20.48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169.2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3.01</v>
      </c>
      <c r="E92" s="201">
        <v>0</v>
      </c>
      <c r="F92" s="201">
        <v>0</v>
      </c>
      <c r="G92" s="201">
        <v>16.11</v>
      </c>
      <c r="H92" s="201">
        <v>0</v>
      </c>
      <c r="I92" s="201">
        <v>0</v>
      </c>
      <c r="J92" s="201">
        <v>20.04</v>
      </c>
      <c r="K92" s="201">
        <v>78.989999999999995</v>
      </c>
      <c r="L92" s="201">
        <v>1.97</v>
      </c>
      <c r="M92" s="201">
        <v>0</v>
      </c>
      <c r="N92" s="201">
        <v>0.98</v>
      </c>
      <c r="O92" s="201">
        <v>1.65</v>
      </c>
      <c r="P92" s="201">
        <v>5.15</v>
      </c>
      <c r="Q92" s="201">
        <v>0.18</v>
      </c>
      <c r="R92" s="201">
        <v>0.17</v>
      </c>
      <c r="S92" s="201">
        <v>0.22</v>
      </c>
      <c r="T92" s="201">
        <v>0</v>
      </c>
      <c r="U92" s="201">
        <v>9.42</v>
      </c>
      <c r="V92" s="201">
        <v>0.12</v>
      </c>
      <c r="W92" s="201">
        <v>0.38</v>
      </c>
      <c r="X92" s="201">
        <v>1.23</v>
      </c>
      <c r="Y92" s="201">
        <v>0</v>
      </c>
      <c r="Z92" s="201">
        <v>2.31</v>
      </c>
      <c r="AA92" s="201">
        <v>0.75</v>
      </c>
      <c r="AB92" s="201">
        <v>0</v>
      </c>
      <c r="AC92" s="201">
        <v>7.92</v>
      </c>
      <c r="AD92" s="201">
        <v>4.55</v>
      </c>
      <c r="AE92" s="201">
        <v>0</v>
      </c>
      <c r="AF92" s="201">
        <v>0</v>
      </c>
      <c r="AG92" s="201">
        <v>20.48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169.2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16.11</v>
      </c>
      <c r="H93" s="201">
        <v>0</v>
      </c>
      <c r="I93" s="201">
        <v>0</v>
      </c>
      <c r="J93" s="201">
        <v>20.04</v>
      </c>
      <c r="K93" s="201">
        <v>7.06</v>
      </c>
      <c r="L93" s="201">
        <v>1.97</v>
      </c>
      <c r="M93" s="201">
        <v>0</v>
      </c>
      <c r="N93" s="201">
        <v>0.98</v>
      </c>
      <c r="O93" s="201">
        <v>1.65</v>
      </c>
      <c r="P93" s="201">
        <v>2.2599999999999998</v>
      </c>
      <c r="Q93" s="201">
        <v>0.18</v>
      </c>
      <c r="R93" s="201">
        <v>0.17</v>
      </c>
      <c r="S93" s="201">
        <v>0.22</v>
      </c>
      <c r="T93" s="201">
        <v>0</v>
      </c>
      <c r="U93" s="201">
        <v>9.42</v>
      </c>
      <c r="V93" s="201">
        <v>0.12</v>
      </c>
      <c r="W93" s="201">
        <v>0.38</v>
      </c>
      <c r="X93" s="201">
        <v>1.23</v>
      </c>
      <c r="Y93" s="201">
        <v>0</v>
      </c>
      <c r="Z93" s="201">
        <v>2.31</v>
      </c>
      <c r="AA93" s="201">
        <v>0.75</v>
      </c>
      <c r="AB93" s="201">
        <v>0</v>
      </c>
      <c r="AC93" s="201">
        <v>7.92</v>
      </c>
      <c r="AD93" s="201">
        <v>4.55</v>
      </c>
      <c r="AE93" s="201">
        <v>0</v>
      </c>
      <c r="AF93" s="201">
        <v>0</v>
      </c>
      <c r="AG93" s="201">
        <v>20.170000000000002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169.2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16.11</v>
      </c>
      <c r="H94" s="201">
        <v>0</v>
      </c>
      <c r="I94" s="201">
        <v>0</v>
      </c>
      <c r="J94" s="201">
        <v>20.04</v>
      </c>
      <c r="K94" s="201">
        <v>5.35</v>
      </c>
      <c r="L94" s="201">
        <v>1.97</v>
      </c>
      <c r="M94" s="201">
        <v>0</v>
      </c>
      <c r="N94" s="201">
        <v>0.98</v>
      </c>
      <c r="O94" s="201">
        <v>1.65</v>
      </c>
      <c r="P94" s="201">
        <v>2.2599999999999998</v>
      </c>
      <c r="Q94" s="201">
        <v>0.18</v>
      </c>
      <c r="R94" s="201">
        <v>0.17</v>
      </c>
      <c r="S94" s="201">
        <v>0.22</v>
      </c>
      <c r="T94" s="201">
        <v>0</v>
      </c>
      <c r="U94" s="201">
        <v>9.42</v>
      </c>
      <c r="V94" s="201">
        <v>0.12</v>
      </c>
      <c r="W94" s="201">
        <v>0.38</v>
      </c>
      <c r="X94" s="201">
        <v>1.23</v>
      </c>
      <c r="Y94" s="201">
        <v>0</v>
      </c>
      <c r="Z94" s="201">
        <v>2.31</v>
      </c>
      <c r="AA94" s="201">
        <v>0.75</v>
      </c>
      <c r="AB94" s="201">
        <v>0</v>
      </c>
      <c r="AC94" s="201">
        <v>7.92</v>
      </c>
      <c r="AD94" s="201">
        <v>4.55</v>
      </c>
      <c r="AE94" s="201">
        <v>0</v>
      </c>
      <c r="AF94" s="201">
        <v>0</v>
      </c>
      <c r="AG94" s="201">
        <v>20.170000000000002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169.2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16.11</v>
      </c>
      <c r="H95" s="201">
        <v>0</v>
      </c>
      <c r="I95" s="201">
        <v>0</v>
      </c>
      <c r="J95" s="201">
        <v>20.04</v>
      </c>
      <c r="K95" s="201">
        <v>5.35</v>
      </c>
      <c r="L95" s="201">
        <v>1.97</v>
      </c>
      <c r="M95" s="201">
        <v>0</v>
      </c>
      <c r="N95" s="201">
        <v>0.98</v>
      </c>
      <c r="O95" s="201">
        <v>1.65</v>
      </c>
      <c r="P95" s="201">
        <v>2.2599999999999998</v>
      </c>
      <c r="Q95" s="201">
        <v>0.18</v>
      </c>
      <c r="R95" s="201">
        <v>0.17</v>
      </c>
      <c r="S95" s="201">
        <v>0.22</v>
      </c>
      <c r="T95" s="201">
        <v>0</v>
      </c>
      <c r="U95" s="201">
        <v>9.42</v>
      </c>
      <c r="V95" s="201">
        <v>0.12</v>
      </c>
      <c r="W95" s="201">
        <v>0.38</v>
      </c>
      <c r="X95" s="201">
        <v>1.23</v>
      </c>
      <c r="Y95" s="201">
        <v>0</v>
      </c>
      <c r="Z95" s="201">
        <v>2.31</v>
      </c>
      <c r="AA95" s="201">
        <v>0.75</v>
      </c>
      <c r="AB95" s="201">
        <v>0</v>
      </c>
      <c r="AC95" s="201">
        <v>7.92</v>
      </c>
      <c r="AD95" s="201">
        <v>4.55</v>
      </c>
      <c r="AE95" s="201">
        <v>0</v>
      </c>
      <c r="AF95" s="201">
        <v>0</v>
      </c>
      <c r="AG95" s="201">
        <v>20.170000000000002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169.2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16.11</v>
      </c>
      <c r="H96" s="201">
        <v>0</v>
      </c>
      <c r="I96" s="201">
        <v>0</v>
      </c>
      <c r="J96" s="201">
        <v>20.04</v>
      </c>
      <c r="K96" s="201">
        <v>5.35</v>
      </c>
      <c r="L96" s="201">
        <v>1.97</v>
      </c>
      <c r="M96" s="201">
        <v>0</v>
      </c>
      <c r="N96" s="201">
        <v>0.98</v>
      </c>
      <c r="O96" s="201">
        <v>1.65</v>
      </c>
      <c r="P96" s="201">
        <v>2.2599999999999998</v>
      </c>
      <c r="Q96" s="201">
        <v>0.18</v>
      </c>
      <c r="R96" s="201">
        <v>0.17</v>
      </c>
      <c r="S96" s="201">
        <v>0.22</v>
      </c>
      <c r="T96" s="201">
        <v>0</v>
      </c>
      <c r="U96" s="201">
        <v>9.42</v>
      </c>
      <c r="V96" s="201">
        <v>0.12</v>
      </c>
      <c r="W96" s="201">
        <v>0.38</v>
      </c>
      <c r="X96" s="201">
        <v>1.23</v>
      </c>
      <c r="Y96" s="201">
        <v>0</v>
      </c>
      <c r="Z96" s="201">
        <v>2.31</v>
      </c>
      <c r="AA96" s="201">
        <v>0.75</v>
      </c>
      <c r="AB96" s="201">
        <v>0</v>
      </c>
      <c r="AC96" s="201">
        <v>7.92</v>
      </c>
      <c r="AD96" s="201">
        <v>4.55</v>
      </c>
      <c r="AE96" s="201">
        <v>0</v>
      </c>
      <c r="AF96" s="201">
        <v>0</v>
      </c>
      <c r="AG96" s="201">
        <v>20.170000000000002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169.2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16.11</v>
      </c>
      <c r="H97" s="201">
        <v>0</v>
      </c>
      <c r="I97" s="201">
        <v>0</v>
      </c>
      <c r="J97" s="201">
        <v>20.04</v>
      </c>
      <c r="K97" s="201">
        <v>5.35</v>
      </c>
      <c r="L97" s="201">
        <v>1.97</v>
      </c>
      <c r="M97" s="201">
        <v>0</v>
      </c>
      <c r="N97" s="201">
        <v>0.98</v>
      </c>
      <c r="O97" s="201">
        <v>1.65</v>
      </c>
      <c r="P97" s="201">
        <v>2.2599999999999998</v>
      </c>
      <c r="Q97" s="201">
        <v>0.18</v>
      </c>
      <c r="R97" s="201">
        <v>0.17</v>
      </c>
      <c r="S97" s="201">
        <v>0.22</v>
      </c>
      <c r="T97" s="201">
        <v>0</v>
      </c>
      <c r="U97" s="201">
        <v>9.42</v>
      </c>
      <c r="V97" s="201">
        <v>0.12</v>
      </c>
      <c r="W97" s="201">
        <v>0.38</v>
      </c>
      <c r="X97" s="201">
        <v>1.23</v>
      </c>
      <c r="Y97" s="201">
        <v>0</v>
      </c>
      <c r="Z97" s="201">
        <v>2.31</v>
      </c>
      <c r="AA97" s="201">
        <v>0.75</v>
      </c>
      <c r="AB97" s="201">
        <v>0</v>
      </c>
      <c r="AC97" s="201">
        <v>7.92</v>
      </c>
      <c r="AD97" s="201">
        <v>4.55</v>
      </c>
      <c r="AE97" s="201">
        <v>0</v>
      </c>
      <c r="AF97" s="201">
        <v>0</v>
      </c>
      <c r="AG97" s="201">
        <v>19.86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169.2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16.11</v>
      </c>
      <c r="H98" s="201">
        <v>0</v>
      </c>
      <c r="I98" s="201">
        <v>0</v>
      </c>
      <c r="J98" s="201">
        <v>20.04</v>
      </c>
      <c r="K98" s="201">
        <v>5.35</v>
      </c>
      <c r="L98" s="201">
        <v>1.97</v>
      </c>
      <c r="M98" s="201">
        <v>0</v>
      </c>
      <c r="N98" s="201">
        <v>0.98</v>
      </c>
      <c r="O98" s="201">
        <v>1.65</v>
      </c>
      <c r="P98" s="201">
        <v>2.2599999999999998</v>
      </c>
      <c r="Q98" s="201">
        <v>0.18</v>
      </c>
      <c r="R98" s="201">
        <v>0.17</v>
      </c>
      <c r="S98" s="201">
        <v>0.22</v>
      </c>
      <c r="T98" s="201">
        <v>0</v>
      </c>
      <c r="U98" s="201">
        <v>9.42</v>
      </c>
      <c r="V98" s="201">
        <v>0.12</v>
      </c>
      <c r="W98" s="201">
        <v>0.38</v>
      </c>
      <c r="X98" s="201">
        <v>1.23</v>
      </c>
      <c r="Y98" s="201">
        <v>0</v>
      </c>
      <c r="Z98" s="201">
        <v>2.31</v>
      </c>
      <c r="AA98" s="201">
        <v>0.75</v>
      </c>
      <c r="AB98" s="201">
        <v>0</v>
      </c>
      <c r="AC98" s="201">
        <v>7.92</v>
      </c>
      <c r="AD98" s="201">
        <v>4.55</v>
      </c>
      <c r="AE98" s="201">
        <v>0</v>
      </c>
      <c r="AF98" s="201">
        <v>0</v>
      </c>
      <c r="AG98" s="201">
        <v>19.86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169.2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0.22579750000000015</v>
      </c>
      <c r="E99">
        <f t="shared" si="0"/>
        <v>0</v>
      </c>
      <c r="F99">
        <f t="shared" si="0"/>
        <v>0</v>
      </c>
      <c r="G99">
        <f t="shared" si="0"/>
        <v>0.39386749999999959</v>
      </c>
      <c r="H99">
        <f t="shared" si="0"/>
        <v>0</v>
      </c>
      <c r="I99">
        <f t="shared" si="0"/>
        <v>0</v>
      </c>
      <c r="J99">
        <f t="shared" si="0"/>
        <v>0.50042499999999956</v>
      </c>
      <c r="K99">
        <f t="shared" si="0"/>
        <v>1.4328249999999998</v>
      </c>
      <c r="L99">
        <f t="shared" si="0"/>
        <v>0.34223000000000015</v>
      </c>
      <c r="M99">
        <f t="shared" si="0"/>
        <v>0</v>
      </c>
      <c r="N99">
        <f t="shared" si="0"/>
        <v>2.3647500000000012E-2</v>
      </c>
      <c r="O99">
        <f t="shared" si="0"/>
        <v>3.9987500000000072E-2</v>
      </c>
      <c r="P99">
        <f t="shared" si="0"/>
        <v>5.5434999999999957E-2</v>
      </c>
      <c r="Q99">
        <f t="shared" si="0"/>
        <v>2.4142500000000053E-2</v>
      </c>
      <c r="R99">
        <f t="shared" si="0"/>
        <v>1.8940000000000012E-2</v>
      </c>
      <c r="S99">
        <f t="shared" si="0"/>
        <v>2.6779999999999988E-2</v>
      </c>
      <c r="T99">
        <f t="shared" si="0"/>
        <v>0</v>
      </c>
      <c r="U99">
        <f t="shared" si="0"/>
        <v>0.22378999999999963</v>
      </c>
      <c r="V99">
        <f t="shared" si="0"/>
        <v>9.0774999999999814E-3</v>
      </c>
      <c r="W99">
        <f t="shared" si="0"/>
        <v>9.1600000000000015E-3</v>
      </c>
      <c r="X99">
        <f t="shared" si="0"/>
        <v>2.9790000000000028E-2</v>
      </c>
      <c r="Y99">
        <f t="shared" si="0"/>
        <v>0</v>
      </c>
      <c r="Z99">
        <f t="shared" si="0"/>
        <v>0.12231750000000004</v>
      </c>
      <c r="AA99">
        <f t="shared" si="0"/>
        <v>8.6655000000000038E-2</v>
      </c>
      <c r="AB99">
        <f t="shared" si="0"/>
        <v>0</v>
      </c>
      <c r="AC99">
        <f t="shared" si="0"/>
        <v>0.18903999999999979</v>
      </c>
      <c r="AD99">
        <f t="shared" si="0"/>
        <v>0.10920000000000017</v>
      </c>
      <c r="AE99">
        <f t="shared" si="0"/>
        <v>0</v>
      </c>
      <c r="AF99">
        <f t="shared" si="0"/>
        <v>0</v>
      </c>
      <c r="AG99">
        <f t="shared" si="0"/>
        <v>0.49532999999999983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0.18193500000000012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4.0716000000000072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8.06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17.510000000000002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8.06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17.510000000000002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8.06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17.510000000000002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8.06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17.510000000000002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8.06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17.510000000000002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8.06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17.510000000000002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7.95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17.510000000000002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7.95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17.510000000000002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7.95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17.510000000000002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7.95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17.510000000000002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7.95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17.510000000000002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7.95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17.510000000000002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7.95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17.510000000000002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7.95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17.510000000000002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7.95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17.510000000000002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7.95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17.510000000000002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7.83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17.510000000000002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7.83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17.510000000000002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7.83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17.510000000000002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7.83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17.510000000000002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7.6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17.510000000000002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7.6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17.510000000000002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7.6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17.510000000000002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7.6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17.510000000000002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7.6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17.510000000000002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7.6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17.510000000000002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7.6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17.510000000000002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7.6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17.510000000000002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7.6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17.510000000000002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7.6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17.510000000000002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7.6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17.510000000000002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7.6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17.510000000000002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7.6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17.510000000000002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7.6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17.510000000000002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7.6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17.510000000000002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7.6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17.510000000000002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7.6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17.149999999999999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7.6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17.149999999999999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7.6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17.149999999999999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7.6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17.149999999999999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7.6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17.149999999999999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7.6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17.149999999999999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17.149999999999999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17.149999999999999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7.71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17.149999999999999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7.71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17.149999999999999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7.71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17.149999999999999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7.71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17.149999999999999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7.89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7.89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7.89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7.89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7.89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7.89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7.89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7.89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8.06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8.06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8.06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8.06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8.06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8.06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8.06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8.06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8.06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8.06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8.06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8.06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8.06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8.06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8.06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8.06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8.06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17.149999999999999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8.06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17.149999999999999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7.89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17.149999999999999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7.89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17.149999999999999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7.89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17.149999999999999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7.89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17.149999999999999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7.89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17.149999999999999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7.89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17.149999999999999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7.89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17.149999999999999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7.89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17.149999999999999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7.89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17.149999999999999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7.89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17.149999999999999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7.77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17.149999999999999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7.77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17.149999999999999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7.77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17.149999999999999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7.77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17.149999999999999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7.77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17.149999999999999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7.77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17.149999999999999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7.65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17.149999999999999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7.65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17.149999999999999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7.65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17.149999999999999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7.65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17.149999999999999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7.54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17.149999999999999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7.54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17.149999999999999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0.18795499999999982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0.41262000000000026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0.09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1.39</v>
      </c>
      <c r="AD3" s="201">
        <v>0.99</v>
      </c>
      <c r="AE3" s="201">
        <v>0</v>
      </c>
      <c r="AF3" s="201">
        <v>0</v>
      </c>
      <c r="AG3" s="201">
        <v>40.51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70.040000000000006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0.03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0.09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1.39</v>
      </c>
      <c r="AD4" s="201">
        <v>0.99</v>
      </c>
      <c r="AE4" s="201">
        <v>0</v>
      </c>
      <c r="AF4" s="201">
        <v>0</v>
      </c>
      <c r="AG4" s="201">
        <v>40.51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70.040000000000006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0.03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0.09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1.39</v>
      </c>
      <c r="AD5" s="201">
        <v>0.99</v>
      </c>
      <c r="AE5" s="201">
        <v>0</v>
      </c>
      <c r="AF5" s="201">
        <v>0</v>
      </c>
      <c r="AG5" s="201">
        <v>40.51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70.040000000000006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0.03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0.09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1.39</v>
      </c>
      <c r="AD6" s="201">
        <v>0.99</v>
      </c>
      <c r="AE6" s="201">
        <v>0</v>
      </c>
      <c r="AF6" s="201">
        <v>0</v>
      </c>
      <c r="AG6" s="201">
        <v>40.51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70.040000000000006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0.03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-1.63</v>
      </c>
      <c r="E7" s="201">
        <v>0</v>
      </c>
      <c r="F7" s="201">
        <v>0</v>
      </c>
      <c r="G7" s="201">
        <v>7.15</v>
      </c>
      <c r="H7" s="201">
        <v>0</v>
      </c>
      <c r="I7" s="201">
        <v>0</v>
      </c>
      <c r="J7" s="201">
        <v>10.56</v>
      </c>
      <c r="K7" s="201">
        <v>0.09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1.39</v>
      </c>
      <c r="AD7" s="201">
        <v>0.99</v>
      </c>
      <c r="AE7" s="201">
        <v>0</v>
      </c>
      <c r="AF7" s="201">
        <v>0</v>
      </c>
      <c r="AG7" s="201">
        <v>40.51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70.040000000000006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0.03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2.13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1.39</v>
      </c>
      <c r="AD8" s="201">
        <v>0.99</v>
      </c>
      <c r="AE8" s="201">
        <v>0</v>
      </c>
      <c r="AF8" s="201">
        <v>0</v>
      </c>
      <c r="AG8" s="201">
        <v>40.51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70.040000000000006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4.88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0.09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1.39</v>
      </c>
      <c r="AD9" s="201">
        <v>0.99</v>
      </c>
      <c r="AE9" s="201">
        <v>0</v>
      </c>
      <c r="AF9" s="201">
        <v>0</v>
      </c>
      <c r="AG9" s="201">
        <v>39.94</v>
      </c>
      <c r="AH9" s="201">
        <v>0</v>
      </c>
      <c r="AI9" s="201">
        <v>6.01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70.040000000000006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0.09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1.39</v>
      </c>
      <c r="AD10" s="201">
        <v>0.99</v>
      </c>
      <c r="AE10" s="201">
        <v>0</v>
      </c>
      <c r="AF10" s="201">
        <v>0</v>
      </c>
      <c r="AG10" s="201">
        <v>39.94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70.040000000000006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</v>
      </c>
      <c r="L11" s="201">
        <v>0.6</v>
      </c>
      <c r="M11" s="201">
        <v>0.17</v>
      </c>
      <c r="N11" s="201">
        <v>0.1</v>
      </c>
      <c r="O11" s="201">
        <v>0.21</v>
      </c>
      <c r="P11" s="201">
        <v>0.35</v>
      </c>
      <c r="Q11" s="201">
        <v>0</v>
      </c>
      <c r="R11" s="201">
        <v>0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1.39</v>
      </c>
      <c r="AD11" s="201">
        <v>0.99</v>
      </c>
      <c r="AE11" s="201">
        <v>0</v>
      </c>
      <c r="AF11" s="201">
        <v>0</v>
      </c>
      <c r="AG11" s="201">
        <v>39.94</v>
      </c>
      <c r="AH11" s="201">
        <v>0</v>
      </c>
      <c r="AI11" s="201">
        <v>6.01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70.040000000000006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0.59</v>
      </c>
      <c r="AV11" s="201">
        <v>0</v>
      </c>
      <c r="AW11" s="201">
        <v>0</v>
      </c>
      <c r="AX11" s="201">
        <v>0</v>
      </c>
      <c r="AY11" s="201">
        <v>0.35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0.6</v>
      </c>
      <c r="M12" s="201">
        <v>0.17</v>
      </c>
      <c r="N12" s="201">
        <v>0.1</v>
      </c>
      <c r="O12" s="201">
        <v>0.21</v>
      </c>
      <c r="P12" s="201">
        <v>0.35</v>
      </c>
      <c r="Q12" s="201">
        <v>0</v>
      </c>
      <c r="R12" s="201">
        <v>0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1.39</v>
      </c>
      <c r="AD12" s="201">
        <v>0.99</v>
      </c>
      <c r="AE12" s="201">
        <v>0</v>
      </c>
      <c r="AF12" s="201">
        <v>0</v>
      </c>
      <c r="AG12" s="201">
        <v>39.94</v>
      </c>
      <c r="AH12" s="201">
        <v>0</v>
      </c>
      <c r="AI12" s="201">
        <v>6.01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70.040000000000006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0.59</v>
      </c>
      <c r="AV12" s="201">
        <v>0</v>
      </c>
      <c r="AW12" s="201">
        <v>0</v>
      </c>
      <c r="AX12" s="201">
        <v>0</v>
      </c>
      <c r="AY12" s="201">
        <v>0.35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8.5399999999999991</v>
      </c>
      <c r="M13" s="201">
        <v>1.68</v>
      </c>
      <c r="N13" s="201">
        <v>0.1</v>
      </c>
      <c r="O13" s="201">
        <v>2.31</v>
      </c>
      <c r="P13" s="201">
        <v>4.43</v>
      </c>
      <c r="Q13" s="201">
        <v>0</v>
      </c>
      <c r="R13" s="201">
        <v>0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1.39</v>
      </c>
      <c r="AD13" s="201">
        <v>0.99</v>
      </c>
      <c r="AE13" s="201">
        <v>0</v>
      </c>
      <c r="AF13" s="201">
        <v>0</v>
      </c>
      <c r="AG13" s="201">
        <v>39.94</v>
      </c>
      <c r="AH13" s="201">
        <v>0</v>
      </c>
      <c r="AI13" s="201">
        <v>6.01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70.040000000000006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</v>
      </c>
      <c r="AX13" s="201">
        <v>0</v>
      </c>
      <c r="AY13" s="201">
        <v>0.35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2.08</v>
      </c>
      <c r="M14" s="201">
        <v>1.68</v>
      </c>
      <c r="N14" s="201">
        <v>0.1</v>
      </c>
      <c r="O14" s="201">
        <v>2.31</v>
      </c>
      <c r="P14" s="201">
        <v>4.43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1.39</v>
      </c>
      <c r="AD14" s="201">
        <v>0.99</v>
      </c>
      <c r="AE14" s="201">
        <v>0</v>
      </c>
      <c r="AF14" s="201">
        <v>0</v>
      </c>
      <c r="AG14" s="201">
        <v>39.94</v>
      </c>
      <c r="AH14" s="201">
        <v>0</v>
      </c>
      <c r="AI14" s="201">
        <v>6.01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70.040000000000006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</v>
      </c>
      <c r="AX14" s="201">
        <v>0</v>
      </c>
      <c r="AY14" s="201">
        <v>0.35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8.56</v>
      </c>
      <c r="M15" s="201">
        <v>1.68</v>
      </c>
      <c r="N15" s="201">
        <v>0.1</v>
      </c>
      <c r="O15" s="201">
        <v>2.31</v>
      </c>
      <c r="P15" s="201">
        <v>4.43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1.39</v>
      </c>
      <c r="AD15" s="201">
        <v>0.99</v>
      </c>
      <c r="AE15" s="201">
        <v>0</v>
      </c>
      <c r="AF15" s="201">
        <v>0</v>
      </c>
      <c r="AG15" s="201">
        <v>39.94</v>
      </c>
      <c r="AH15" s="201">
        <v>0</v>
      </c>
      <c r="AI15" s="201">
        <v>6.01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70.040000000000006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0.08</v>
      </c>
      <c r="L16" s="201">
        <v>8.5</v>
      </c>
      <c r="M16" s="201">
        <v>1.68</v>
      </c>
      <c r="N16" s="201">
        <v>0.1</v>
      </c>
      <c r="O16" s="201">
        <v>2.31</v>
      </c>
      <c r="P16" s="201">
        <v>4.43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1.39</v>
      </c>
      <c r="AD16" s="201">
        <v>0.99</v>
      </c>
      <c r="AE16" s="201">
        <v>0</v>
      </c>
      <c r="AF16" s="201">
        <v>0</v>
      </c>
      <c r="AG16" s="201">
        <v>39.94</v>
      </c>
      <c r="AH16" s="201">
        <v>0</v>
      </c>
      <c r="AI16" s="201">
        <v>6.01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70.040000000000006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4.8499999999999996</v>
      </c>
      <c r="M17" s="201">
        <v>1.68</v>
      </c>
      <c r="N17" s="201">
        <v>0.1</v>
      </c>
      <c r="O17" s="201">
        <v>2.31</v>
      </c>
      <c r="P17" s="201">
        <v>4.43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1.39</v>
      </c>
      <c r="AD17" s="201">
        <v>0.99</v>
      </c>
      <c r="AE17" s="201">
        <v>0</v>
      </c>
      <c r="AF17" s="201">
        <v>0</v>
      </c>
      <c r="AG17" s="201">
        <v>39.94</v>
      </c>
      <c r="AH17" s="201">
        <v>0</v>
      </c>
      <c r="AI17" s="201">
        <v>6.01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70.040000000000006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3.93</v>
      </c>
      <c r="M18" s="201">
        <v>1.68</v>
      </c>
      <c r="N18" s="201">
        <v>0.1</v>
      </c>
      <c r="O18" s="201">
        <v>2.31</v>
      </c>
      <c r="P18" s="201">
        <v>4.43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1.39</v>
      </c>
      <c r="AD18" s="201">
        <v>0.99</v>
      </c>
      <c r="AE18" s="201">
        <v>0</v>
      </c>
      <c r="AF18" s="201">
        <v>0</v>
      </c>
      <c r="AG18" s="201">
        <v>39.94</v>
      </c>
      <c r="AH18" s="201">
        <v>0</v>
      </c>
      <c r="AI18" s="201">
        <v>6.01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70.040000000000006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3.93</v>
      </c>
      <c r="M19" s="201">
        <v>1.68</v>
      </c>
      <c r="N19" s="201">
        <v>0.1</v>
      </c>
      <c r="O19" s="201">
        <v>2.31</v>
      </c>
      <c r="P19" s="201">
        <v>4.43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1.39</v>
      </c>
      <c r="AD19" s="201">
        <v>0.99</v>
      </c>
      <c r="AE19" s="201">
        <v>0</v>
      </c>
      <c r="AF19" s="201">
        <v>0</v>
      </c>
      <c r="AG19" s="201">
        <v>39.369999999999997</v>
      </c>
      <c r="AH19" s="201">
        <v>0</v>
      </c>
      <c r="AI19" s="201">
        <v>6.01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70.040000000000006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3.93</v>
      </c>
      <c r="M20" s="201">
        <v>1.68</v>
      </c>
      <c r="N20" s="201">
        <v>0.1</v>
      </c>
      <c r="O20" s="201">
        <v>2.31</v>
      </c>
      <c r="P20" s="201">
        <v>4.43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1.39</v>
      </c>
      <c r="AD20" s="201">
        <v>0.99</v>
      </c>
      <c r="AE20" s="201">
        <v>0</v>
      </c>
      <c r="AF20" s="201">
        <v>0</v>
      </c>
      <c r="AG20" s="201">
        <v>39.369999999999997</v>
      </c>
      <c r="AH20" s="201">
        <v>0</v>
      </c>
      <c r="AI20" s="201">
        <v>6.01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70.040000000000006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0.09</v>
      </c>
      <c r="L21" s="201">
        <v>3.93</v>
      </c>
      <c r="M21" s="201">
        <v>1.68</v>
      </c>
      <c r="N21" s="201">
        <v>0.1</v>
      </c>
      <c r="O21" s="201">
        <v>2.31</v>
      </c>
      <c r="P21" s="201">
        <v>4.43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1.39</v>
      </c>
      <c r="AD21" s="201">
        <v>0.99</v>
      </c>
      <c r="AE21" s="201">
        <v>0</v>
      </c>
      <c r="AF21" s="201">
        <v>0</v>
      </c>
      <c r="AG21" s="201">
        <v>39.369999999999997</v>
      </c>
      <c r="AH21" s="201">
        <v>0</v>
      </c>
      <c r="AI21" s="201">
        <v>6.01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70.040000000000006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3.93</v>
      </c>
      <c r="M22" s="201">
        <v>1.68</v>
      </c>
      <c r="N22" s="201">
        <v>0.1</v>
      </c>
      <c r="O22" s="201">
        <v>2.31</v>
      </c>
      <c r="P22" s="201">
        <v>4.43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1.39</v>
      </c>
      <c r="AD22" s="201">
        <v>0.99</v>
      </c>
      <c r="AE22" s="201">
        <v>0</v>
      </c>
      <c r="AF22" s="201">
        <v>0</v>
      </c>
      <c r="AG22" s="201">
        <v>39.369999999999997</v>
      </c>
      <c r="AH22" s="201">
        <v>0</v>
      </c>
      <c r="AI22" s="201">
        <v>6.01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70.040000000000006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8.48</v>
      </c>
      <c r="M23" s="201">
        <v>1.68</v>
      </c>
      <c r="N23" s="201">
        <v>0.1</v>
      </c>
      <c r="O23" s="201">
        <v>2.31</v>
      </c>
      <c r="P23" s="201">
        <v>4.43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1.39</v>
      </c>
      <c r="AD23" s="201">
        <v>0.99</v>
      </c>
      <c r="AE23" s="201">
        <v>0</v>
      </c>
      <c r="AF23" s="201">
        <v>0</v>
      </c>
      <c r="AG23" s="201">
        <v>38.22</v>
      </c>
      <c r="AH23" s="201">
        <v>0</v>
      </c>
      <c r="AI23" s="201">
        <v>6.01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70.040000000000006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0.09</v>
      </c>
      <c r="L24" s="201">
        <v>8.6300000000000008</v>
      </c>
      <c r="M24" s="201">
        <v>1.68</v>
      </c>
      <c r="N24" s="201">
        <v>0.1</v>
      </c>
      <c r="O24" s="201">
        <v>2.31</v>
      </c>
      <c r="P24" s="201">
        <v>4.43</v>
      </c>
      <c r="Q24" s="201">
        <v>0.05</v>
      </c>
      <c r="R24" s="201">
        <v>0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1.39</v>
      </c>
      <c r="AD24" s="201">
        <v>0.99</v>
      </c>
      <c r="AE24" s="201">
        <v>0</v>
      </c>
      <c r="AF24" s="201">
        <v>0</v>
      </c>
      <c r="AG24" s="201">
        <v>38.22</v>
      </c>
      <c r="AH24" s="201">
        <v>0</v>
      </c>
      <c r="AI24" s="201">
        <v>6.01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70.040000000000006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0.09</v>
      </c>
      <c r="L25" s="201">
        <v>8.5500000000000007</v>
      </c>
      <c r="M25" s="201">
        <v>1.68</v>
      </c>
      <c r="N25" s="201">
        <v>0.1</v>
      </c>
      <c r="O25" s="201">
        <v>2.31</v>
      </c>
      <c r="P25" s="201">
        <v>4.43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1.39</v>
      </c>
      <c r="AD25" s="201">
        <v>0.99</v>
      </c>
      <c r="AE25" s="201">
        <v>0</v>
      </c>
      <c r="AF25" s="201">
        <v>0</v>
      </c>
      <c r="AG25" s="201">
        <v>38.22</v>
      </c>
      <c r="AH25" s="201">
        <v>0</v>
      </c>
      <c r="AI25" s="201">
        <v>6.01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70.040000000000006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0.09</v>
      </c>
      <c r="L26" s="201">
        <v>8.5500000000000007</v>
      </c>
      <c r="M26" s="201">
        <v>1.68</v>
      </c>
      <c r="N26" s="201">
        <v>0.1</v>
      </c>
      <c r="O26" s="201">
        <v>2.31</v>
      </c>
      <c r="P26" s="201">
        <v>4.43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1.39</v>
      </c>
      <c r="AD26" s="201">
        <v>0.99</v>
      </c>
      <c r="AE26" s="201">
        <v>0</v>
      </c>
      <c r="AF26" s="201">
        <v>0</v>
      </c>
      <c r="AG26" s="201">
        <v>38.22</v>
      </c>
      <c r="AH26" s="201">
        <v>0</v>
      </c>
      <c r="AI26" s="201">
        <v>6.01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70.040000000000006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0.05</v>
      </c>
      <c r="AX26" s="201">
        <v>0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0.09</v>
      </c>
      <c r="L27" s="201">
        <v>8.51</v>
      </c>
      <c r="M27" s="201">
        <v>1.68</v>
      </c>
      <c r="N27" s="201">
        <v>0.1</v>
      </c>
      <c r="O27" s="201">
        <v>2.31</v>
      </c>
      <c r="P27" s="201">
        <v>4.43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1.39</v>
      </c>
      <c r="AD27" s="201">
        <v>0.99</v>
      </c>
      <c r="AE27" s="201">
        <v>0</v>
      </c>
      <c r="AF27" s="201">
        <v>0</v>
      </c>
      <c r="AG27" s="201">
        <v>38.22</v>
      </c>
      <c r="AH27" s="201">
        <v>0</v>
      </c>
      <c r="AI27" s="201">
        <v>6.01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70.040000000000006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0.08</v>
      </c>
      <c r="AX27" s="201">
        <v>0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0.09</v>
      </c>
      <c r="L28" s="201">
        <v>8.27</v>
      </c>
      <c r="M28" s="201">
        <v>1.68</v>
      </c>
      <c r="N28" s="201">
        <v>0.1</v>
      </c>
      <c r="O28" s="201">
        <v>2.31</v>
      </c>
      <c r="P28" s="201">
        <v>4.43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1.39</v>
      </c>
      <c r="AD28" s="201">
        <v>0.99</v>
      </c>
      <c r="AE28" s="201">
        <v>0</v>
      </c>
      <c r="AF28" s="201">
        <v>0</v>
      </c>
      <c r="AG28" s="201">
        <v>38.22</v>
      </c>
      <c r="AH28" s="201">
        <v>0</v>
      </c>
      <c r="AI28" s="201">
        <v>6.01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70.040000000000006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0.12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0.09</v>
      </c>
      <c r="L29" s="201">
        <v>6.97</v>
      </c>
      <c r="M29" s="201">
        <v>1.68</v>
      </c>
      <c r="N29" s="201">
        <v>0.1</v>
      </c>
      <c r="O29" s="201">
        <v>2.31</v>
      </c>
      <c r="P29" s="201">
        <v>4.43</v>
      </c>
      <c r="Q29" s="201">
        <v>0</v>
      </c>
      <c r="R29" s="201">
        <v>0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1.39</v>
      </c>
      <c r="AD29" s="201">
        <v>0.99</v>
      </c>
      <c r="AE29" s="201">
        <v>0</v>
      </c>
      <c r="AF29" s="201">
        <v>0</v>
      </c>
      <c r="AG29" s="201">
        <v>38.22</v>
      </c>
      <c r="AH29" s="201">
        <v>0</v>
      </c>
      <c r="AI29" s="201">
        <v>6.01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70.040000000000006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0.12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0.09</v>
      </c>
      <c r="L30" s="201">
        <v>2.62</v>
      </c>
      <c r="M30" s="201">
        <v>1.68</v>
      </c>
      <c r="N30" s="201">
        <v>0.1</v>
      </c>
      <c r="O30" s="201">
        <v>2.31</v>
      </c>
      <c r="P30" s="201">
        <v>4.43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1.39</v>
      </c>
      <c r="AD30" s="201">
        <v>0.99</v>
      </c>
      <c r="AE30" s="201">
        <v>0</v>
      </c>
      <c r="AF30" s="201">
        <v>0</v>
      </c>
      <c r="AG30" s="201">
        <v>38.22</v>
      </c>
      <c r="AH30" s="201">
        <v>0</v>
      </c>
      <c r="AI30" s="201">
        <v>6.01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70.040000000000006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0.12</v>
      </c>
      <c r="AX30" s="201">
        <v>0.04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10.29</v>
      </c>
      <c r="K31" s="201">
        <v>0.09</v>
      </c>
      <c r="L31" s="201">
        <v>4.47</v>
      </c>
      <c r="M31" s="201">
        <v>1.68</v>
      </c>
      <c r="N31" s="201">
        <v>0.1</v>
      </c>
      <c r="O31" s="201">
        <v>2.31</v>
      </c>
      <c r="P31" s="201">
        <v>4.43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1.39</v>
      </c>
      <c r="AD31" s="201">
        <v>0.99</v>
      </c>
      <c r="AE31" s="201">
        <v>0</v>
      </c>
      <c r="AF31" s="201">
        <v>0</v>
      </c>
      <c r="AG31" s="201">
        <v>38.22</v>
      </c>
      <c r="AH31" s="201">
        <v>0</v>
      </c>
      <c r="AI31" s="201">
        <v>6.01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70.040000000000006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0.12</v>
      </c>
      <c r="AX31" s="201">
        <v>0.04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10.29</v>
      </c>
      <c r="K32" s="201">
        <v>0.09</v>
      </c>
      <c r="L32" s="201">
        <v>8.51</v>
      </c>
      <c r="M32" s="201">
        <v>1.68</v>
      </c>
      <c r="N32" s="201">
        <v>0.1</v>
      </c>
      <c r="O32" s="201">
        <v>2.31</v>
      </c>
      <c r="P32" s="201">
        <v>4.43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1.39</v>
      </c>
      <c r="AD32" s="201">
        <v>0.99</v>
      </c>
      <c r="AE32" s="201">
        <v>0</v>
      </c>
      <c r="AF32" s="201">
        <v>0</v>
      </c>
      <c r="AG32" s="201">
        <v>38.22</v>
      </c>
      <c r="AH32" s="201">
        <v>0</v>
      </c>
      <c r="AI32" s="201">
        <v>6.01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70.040000000000006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0.12</v>
      </c>
      <c r="AX32" s="201">
        <v>0.04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10.29</v>
      </c>
      <c r="K33" s="201">
        <v>0.09</v>
      </c>
      <c r="L33" s="201">
        <v>8.51</v>
      </c>
      <c r="M33" s="201">
        <v>1.68</v>
      </c>
      <c r="N33" s="201">
        <v>0.1</v>
      </c>
      <c r="O33" s="201">
        <v>2.31</v>
      </c>
      <c r="P33" s="201">
        <v>4.43</v>
      </c>
      <c r="Q33" s="201">
        <v>0</v>
      </c>
      <c r="R33" s="201">
        <v>0</v>
      </c>
      <c r="S33" s="201">
        <v>0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1.39</v>
      </c>
      <c r="AD33" s="201">
        <v>0.99</v>
      </c>
      <c r="AE33" s="201">
        <v>0</v>
      </c>
      <c r="AF33" s="201">
        <v>0</v>
      </c>
      <c r="AG33" s="201">
        <v>38.22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70.040000000000006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0.08</v>
      </c>
      <c r="AX33" s="201">
        <v>0.04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0.09</v>
      </c>
      <c r="L34" s="201">
        <v>8.51</v>
      </c>
      <c r="M34" s="201">
        <v>1.68</v>
      </c>
      <c r="N34" s="201">
        <v>0.1</v>
      </c>
      <c r="O34" s="201">
        <v>2.31</v>
      </c>
      <c r="P34" s="201">
        <v>4.43</v>
      </c>
      <c r="Q34" s="201">
        <v>0</v>
      </c>
      <c r="R34" s="201">
        <v>0</v>
      </c>
      <c r="S34" s="201">
        <v>0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1.39</v>
      </c>
      <c r="AD34" s="201">
        <v>0.99</v>
      </c>
      <c r="AE34" s="201">
        <v>0</v>
      </c>
      <c r="AF34" s="201">
        <v>0</v>
      </c>
      <c r="AG34" s="201">
        <v>38.22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70.040000000000006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0.08</v>
      </c>
      <c r="AX34" s="201">
        <v>0.04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0.09</v>
      </c>
      <c r="L35" s="201">
        <v>0.61</v>
      </c>
      <c r="M35" s="201">
        <v>1.68</v>
      </c>
      <c r="N35" s="201">
        <v>0.1</v>
      </c>
      <c r="O35" s="201">
        <v>2.31</v>
      </c>
      <c r="P35" s="201">
        <v>4.43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1.39</v>
      </c>
      <c r="AD35" s="201">
        <v>0.99</v>
      </c>
      <c r="AE35" s="201">
        <v>0</v>
      </c>
      <c r="AF35" s="201">
        <v>0</v>
      </c>
      <c r="AG35" s="201">
        <v>38.22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70.040000000000006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0.59</v>
      </c>
      <c r="AV35" s="201">
        <v>0</v>
      </c>
      <c r="AW35" s="201">
        <v>0.05</v>
      </c>
      <c r="AX35" s="201">
        <v>0.04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0.09</v>
      </c>
      <c r="L36" s="201">
        <v>0.61</v>
      </c>
      <c r="M36" s="201">
        <v>0.17</v>
      </c>
      <c r="N36" s="201">
        <v>0.1</v>
      </c>
      <c r="O36" s="201">
        <v>0.21</v>
      </c>
      <c r="P36" s="201">
        <v>0.35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1.39</v>
      </c>
      <c r="AD36" s="201">
        <v>0.99</v>
      </c>
      <c r="AE36" s="201">
        <v>0</v>
      </c>
      <c r="AF36" s="201">
        <v>0</v>
      </c>
      <c r="AG36" s="201">
        <v>38.22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70.040000000000006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0.59</v>
      </c>
      <c r="AV36" s="201">
        <v>0</v>
      </c>
      <c r="AW36" s="201">
        <v>0</v>
      </c>
      <c r="AX36" s="201">
        <v>0.04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0.09</v>
      </c>
      <c r="L37" s="201">
        <v>0.61</v>
      </c>
      <c r="M37" s="201">
        <v>0.17</v>
      </c>
      <c r="N37" s="201">
        <v>0.1</v>
      </c>
      <c r="O37" s="201">
        <v>0.21</v>
      </c>
      <c r="P37" s="201">
        <v>0.35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1.39</v>
      </c>
      <c r="AD37" s="201">
        <v>0.99</v>
      </c>
      <c r="AE37" s="201">
        <v>0</v>
      </c>
      <c r="AF37" s="201">
        <v>0</v>
      </c>
      <c r="AG37" s="201">
        <v>38.22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70.040000000000006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0.59</v>
      </c>
      <c r="AV37" s="201">
        <v>0</v>
      </c>
      <c r="AW37" s="201">
        <v>0</v>
      </c>
      <c r="AX37" s="201">
        <v>0.04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0.09</v>
      </c>
      <c r="L38" s="201">
        <v>0.61</v>
      </c>
      <c r="M38" s="201">
        <v>0.17</v>
      </c>
      <c r="N38" s="201">
        <v>0.1</v>
      </c>
      <c r="O38" s="201">
        <v>0.21</v>
      </c>
      <c r="P38" s="201">
        <v>0.35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1.39</v>
      </c>
      <c r="AD38" s="201">
        <v>0.99</v>
      </c>
      <c r="AE38" s="201">
        <v>0</v>
      </c>
      <c r="AF38" s="201">
        <v>0</v>
      </c>
      <c r="AG38" s="201">
        <v>38.22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70.040000000000006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0.59</v>
      </c>
      <c r="AV38" s="201">
        <v>0</v>
      </c>
      <c r="AW38" s="201">
        <v>0</v>
      </c>
      <c r="AX38" s="201">
        <v>0.04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0.09</v>
      </c>
      <c r="L39" s="201">
        <v>0.61</v>
      </c>
      <c r="M39" s="201">
        <v>0.17</v>
      </c>
      <c r="N39" s="201">
        <v>0.1</v>
      </c>
      <c r="O39" s="201">
        <v>0.21</v>
      </c>
      <c r="P39" s="201">
        <v>0.35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1.39</v>
      </c>
      <c r="AD39" s="201">
        <v>0.99</v>
      </c>
      <c r="AE39" s="201">
        <v>0</v>
      </c>
      <c r="AF39" s="201">
        <v>0</v>
      </c>
      <c r="AG39" s="201">
        <v>38.22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68.58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0.59</v>
      </c>
      <c r="AV39" s="201">
        <v>0</v>
      </c>
      <c r="AW39" s="201">
        <v>0</v>
      </c>
      <c r="AX39" s="201">
        <v>0.04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0.09</v>
      </c>
      <c r="L40" s="201">
        <v>0.61</v>
      </c>
      <c r="M40" s="201">
        <v>0.17</v>
      </c>
      <c r="N40" s="201">
        <v>0.1</v>
      </c>
      <c r="O40" s="201">
        <v>0.21</v>
      </c>
      <c r="P40" s="201">
        <v>0.35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1.39</v>
      </c>
      <c r="AD40" s="201">
        <v>0.99</v>
      </c>
      <c r="AE40" s="201">
        <v>0</v>
      </c>
      <c r="AF40" s="201">
        <v>0</v>
      </c>
      <c r="AG40" s="201">
        <v>38.22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68.58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0.59</v>
      </c>
      <c r="AV40" s="201">
        <v>0</v>
      </c>
      <c r="AW40" s="201">
        <v>0</v>
      </c>
      <c r="AX40" s="201">
        <v>0.04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0.09</v>
      </c>
      <c r="L41" s="201">
        <v>0.61</v>
      </c>
      <c r="M41" s="201">
        <v>0.17</v>
      </c>
      <c r="N41" s="201">
        <v>0.1</v>
      </c>
      <c r="O41" s="201">
        <v>0.21</v>
      </c>
      <c r="P41" s="201">
        <v>0.35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1.39</v>
      </c>
      <c r="AD41" s="201">
        <v>0.99</v>
      </c>
      <c r="AE41" s="201">
        <v>0</v>
      </c>
      <c r="AF41" s="201">
        <v>0</v>
      </c>
      <c r="AG41" s="201">
        <v>38.22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68.58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0.59</v>
      </c>
      <c r="AV41" s="201">
        <v>0</v>
      </c>
      <c r="AW41" s="201">
        <v>0</v>
      </c>
      <c r="AX41" s="201">
        <v>0.04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0.09</v>
      </c>
      <c r="L42" s="201">
        <v>0.61</v>
      </c>
      <c r="M42" s="201">
        <v>0.17</v>
      </c>
      <c r="N42" s="201">
        <v>0.1</v>
      </c>
      <c r="O42" s="201">
        <v>0.21</v>
      </c>
      <c r="P42" s="201">
        <v>0.35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1.39</v>
      </c>
      <c r="AD42" s="201">
        <v>0.99</v>
      </c>
      <c r="AE42" s="201">
        <v>0</v>
      </c>
      <c r="AF42" s="201">
        <v>0</v>
      </c>
      <c r="AG42" s="201">
        <v>38.22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68.58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0.59</v>
      </c>
      <c r="AV42" s="201">
        <v>0</v>
      </c>
      <c r="AW42" s="201">
        <v>0</v>
      </c>
      <c r="AX42" s="201">
        <v>0.04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0.09</v>
      </c>
      <c r="L43" s="201">
        <v>0.61</v>
      </c>
      <c r="M43" s="201">
        <v>0.17</v>
      </c>
      <c r="N43" s="201">
        <v>0.1</v>
      </c>
      <c r="O43" s="201">
        <v>0.31</v>
      </c>
      <c r="P43" s="201">
        <v>0.35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1.39</v>
      </c>
      <c r="AD43" s="201">
        <v>0.99</v>
      </c>
      <c r="AE43" s="201">
        <v>0</v>
      </c>
      <c r="AF43" s="201">
        <v>0</v>
      </c>
      <c r="AG43" s="201">
        <v>38.22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68.58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0.59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0.09</v>
      </c>
      <c r="L44" s="201">
        <v>0.61</v>
      </c>
      <c r="M44" s="201">
        <v>0.17</v>
      </c>
      <c r="N44" s="201">
        <v>0.1</v>
      </c>
      <c r="O44" s="201">
        <v>0.21</v>
      </c>
      <c r="P44" s="201">
        <v>0.35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1.39</v>
      </c>
      <c r="AD44" s="201">
        <v>0.99</v>
      </c>
      <c r="AE44" s="201">
        <v>0</v>
      </c>
      <c r="AF44" s="201">
        <v>0</v>
      </c>
      <c r="AG44" s="201">
        <v>38.22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68.58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0.59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0.09</v>
      </c>
      <c r="L45" s="201">
        <v>0.61</v>
      </c>
      <c r="M45" s="201">
        <v>0.17</v>
      </c>
      <c r="N45" s="201">
        <v>0.15</v>
      </c>
      <c r="O45" s="201">
        <v>0.21</v>
      </c>
      <c r="P45" s="201">
        <v>0.35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1.39</v>
      </c>
      <c r="AD45" s="201">
        <v>0.99</v>
      </c>
      <c r="AE45" s="201">
        <v>0</v>
      </c>
      <c r="AF45" s="201">
        <v>0</v>
      </c>
      <c r="AG45" s="201">
        <v>38.22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68.58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0.59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0.09</v>
      </c>
      <c r="L46" s="201">
        <v>0.61</v>
      </c>
      <c r="M46" s="201">
        <v>0.17</v>
      </c>
      <c r="N46" s="201">
        <v>0.1</v>
      </c>
      <c r="O46" s="201">
        <v>0.21</v>
      </c>
      <c r="P46" s="201">
        <v>0.35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1.39</v>
      </c>
      <c r="AD46" s="201">
        <v>0.99</v>
      </c>
      <c r="AE46" s="201">
        <v>0</v>
      </c>
      <c r="AF46" s="201">
        <v>0</v>
      </c>
      <c r="AG46" s="201">
        <v>38.22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68.58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0.59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0.09</v>
      </c>
      <c r="L47" s="201">
        <v>0.61</v>
      </c>
      <c r="M47" s="201">
        <v>0.17</v>
      </c>
      <c r="N47" s="201">
        <v>0.1</v>
      </c>
      <c r="O47" s="201">
        <v>0.21</v>
      </c>
      <c r="P47" s="201">
        <v>0.35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1.39</v>
      </c>
      <c r="AD47" s="201">
        <v>0.99</v>
      </c>
      <c r="AE47" s="201">
        <v>0</v>
      </c>
      <c r="AF47" s="201">
        <v>0</v>
      </c>
      <c r="AG47" s="201">
        <v>38.799999999999997</v>
      </c>
      <c r="AH47" s="201">
        <v>0</v>
      </c>
      <c r="AI47" s="201">
        <v>6.01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68.58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0.59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0.09</v>
      </c>
      <c r="L48" s="201">
        <v>0.61</v>
      </c>
      <c r="M48" s="201">
        <v>0.17</v>
      </c>
      <c r="N48" s="201">
        <v>0.1</v>
      </c>
      <c r="O48" s="201">
        <v>0.21</v>
      </c>
      <c r="P48" s="201">
        <v>0.35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1.39</v>
      </c>
      <c r="AD48" s="201">
        <v>0.99</v>
      </c>
      <c r="AE48" s="201">
        <v>0</v>
      </c>
      <c r="AF48" s="201">
        <v>0</v>
      </c>
      <c r="AG48" s="201">
        <v>38.799999999999997</v>
      </c>
      <c r="AH48" s="201">
        <v>0</v>
      </c>
      <c r="AI48" s="201">
        <v>6.01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68.58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0.59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0.09</v>
      </c>
      <c r="L49" s="201">
        <v>0.61</v>
      </c>
      <c r="M49" s="201">
        <v>0.17</v>
      </c>
      <c r="N49" s="201">
        <v>0.1</v>
      </c>
      <c r="O49" s="201">
        <v>0.21</v>
      </c>
      <c r="P49" s="201">
        <v>0.35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1.39</v>
      </c>
      <c r="AD49" s="201">
        <v>0.99</v>
      </c>
      <c r="AE49" s="201">
        <v>0</v>
      </c>
      <c r="AF49" s="201">
        <v>0</v>
      </c>
      <c r="AG49" s="201">
        <v>38.799999999999997</v>
      </c>
      <c r="AH49" s="201">
        <v>0</v>
      </c>
      <c r="AI49" s="201">
        <v>6.01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68.58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0.59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0.61</v>
      </c>
      <c r="M50" s="201">
        <v>0.17</v>
      </c>
      <c r="N50" s="201">
        <v>0.1</v>
      </c>
      <c r="O50" s="201">
        <v>0.21</v>
      </c>
      <c r="P50" s="201">
        <v>0.35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1.39</v>
      </c>
      <c r="AD50" s="201">
        <v>0.99</v>
      </c>
      <c r="AE50" s="201">
        <v>0</v>
      </c>
      <c r="AF50" s="201">
        <v>0</v>
      </c>
      <c r="AG50" s="201">
        <v>38.799999999999997</v>
      </c>
      <c r="AH50" s="201">
        <v>0</v>
      </c>
      <c r="AI50" s="201">
        <v>6.01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68.58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0.59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0.09</v>
      </c>
      <c r="L51" s="201">
        <v>0.61</v>
      </c>
      <c r="M51" s="201">
        <v>0.17</v>
      </c>
      <c r="N51" s="201">
        <v>0.1</v>
      </c>
      <c r="O51" s="201">
        <v>0.21</v>
      </c>
      <c r="P51" s="201">
        <v>0.36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1.39</v>
      </c>
      <c r="AD51" s="201">
        <v>0.99</v>
      </c>
      <c r="AE51" s="201">
        <v>0</v>
      </c>
      <c r="AF51" s="201">
        <v>0</v>
      </c>
      <c r="AG51" s="201">
        <v>39.65</v>
      </c>
      <c r="AH51" s="201">
        <v>0</v>
      </c>
      <c r="AI51" s="201">
        <v>6.01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67.12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0.59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0.09</v>
      </c>
      <c r="L52" s="201">
        <v>0.61</v>
      </c>
      <c r="M52" s="201">
        <v>0.17</v>
      </c>
      <c r="N52" s="201">
        <v>0.1</v>
      </c>
      <c r="O52" s="201">
        <v>0.21</v>
      </c>
      <c r="P52" s="201">
        <v>0.35</v>
      </c>
      <c r="Q52" s="201">
        <v>0</v>
      </c>
      <c r="R52" s="201">
        <v>0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1.39</v>
      </c>
      <c r="AD52" s="201">
        <v>0.99</v>
      </c>
      <c r="AE52" s="201">
        <v>0</v>
      </c>
      <c r="AF52" s="201">
        <v>0</v>
      </c>
      <c r="AG52" s="201">
        <v>39.65</v>
      </c>
      <c r="AH52" s="201">
        <v>0</v>
      </c>
      <c r="AI52" s="201">
        <v>6.01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67.12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0.59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0.09</v>
      </c>
      <c r="L53" s="201">
        <v>0.61</v>
      </c>
      <c r="M53" s="201">
        <v>0.17</v>
      </c>
      <c r="N53" s="201">
        <v>0.1</v>
      </c>
      <c r="O53" s="201">
        <v>0.23</v>
      </c>
      <c r="P53" s="201">
        <v>0.35</v>
      </c>
      <c r="Q53" s="201">
        <v>0</v>
      </c>
      <c r="R53" s="201">
        <v>0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1.39</v>
      </c>
      <c r="AD53" s="201">
        <v>0.99</v>
      </c>
      <c r="AE53" s="201">
        <v>0</v>
      </c>
      <c r="AF53" s="201">
        <v>0</v>
      </c>
      <c r="AG53" s="201">
        <v>39.65</v>
      </c>
      <c r="AH53" s="201">
        <v>0</v>
      </c>
      <c r="AI53" s="201">
        <v>6.01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67.12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0.59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0.09</v>
      </c>
      <c r="L54" s="201">
        <v>0.61</v>
      </c>
      <c r="M54" s="201">
        <v>0.17</v>
      </c>
      <c r="N54" s="201">
        <v>0.1</v>
      </c>
      <c r="O54" s="201">
        <v>0.21</v>
      </c>
      <c r="P54" s="201">
        <v>0.35</v>
      </c>
      <c r="Q54" s="201">
        <v>0</v>
      </c>
      <c r="R54" s="201">
        <v>0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1.39</v>
      </c>
      <c r="AD54" s="201">
        <v>0.99</v>
      </c>
      <c r="AE54" s="201">
        <v>0</v>
      </c>
      <c r="AF54" s="201">
        <v>0</v>
      </c>
      <c r="AG54" s="201">
        <v>39.65</v>
      </c>
      <c r="AH54" s="201">
        <v>0</v>
      </c>
      <c r="AI54" s="201">
        <v>6.01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67.12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0.59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0.09</v>
      </c>
      <c r="L55" s="201">
        <v>0.61</v>
      </c>
      <c r="M55" s="201">
        <v>0.17</v>
      </c>
      <c r="N55" s="201">
        <v>0.1</v>
      </c>
      <c r="O55" s="201">
        <v>0.21</v>
      </c>
      <c r="P55" s="201">
        <v>0.35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1.39</v>
      </c>
      <c r="AD55" s="201">
        <v>0.99</v>
      </c>
      <c r="AE55" s="201">
        <v>0</v>
      </c>
      <c r="AF55" s="201">
        <v>0</v>
      </c>
      <c r="AG55" s="201">
        <v>39.65</v>
      </c>
      <c r="AH55" s="201">
        <v>0</v>
      </c>
      <c r="AI55" s="201">
        <v>6.01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67.12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0.59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0.09</v>
      </c>
      <c r="L56" s="201">
        <v>0.61</v>
      </c>
      <c r="M56" s="201">
        <v>0.17</v>
      </c>
      <c r="N56" s="201">
        <v>0.1</v>
      </c>
      <c r="O56" s="201">
        <v>0.21</v>
      </c>
      <c r="P56" s="201">
        <v>0.35</v>
      </c>
      <c r="Q56" s="201">
        <v>0</v>
      </c>
      <c r="R56" s="201">
        <v>0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1.39</v>
      </c>
      <c r="AD56" s="201">
        <v>0.99</v>
      </c>
      <c r="AE56" s="201">
        <v>0</v>
      </c>
      <c r="AF56" s="201">
        <v>0</v>
      </c>
      <c r="AG56" s="201">
        <v>39.65</v>
      </c>
      <c r="AH56" s="201">
        <v>0</v>
      </c>
      <c r="AI56" s="201">
        <v>6.01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67.12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0.59</v>
      </c>
      <c r="AV56" s="201">
        <v>0</v>
      </c>
      <c r="AW56" s="201">
        <v>0</v>
      </c>
      <c r="AX56" s="201">
        <v>0.03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0.09</v>
      </c>
      <c r="L57" s="201">
        <v>0.61</v>
      </c>
      <c r="M57" s="201">
        <v>0.17</v>
      </c>
      <c r="N57" s="201">
        <v>0.1</v>
      </c>
      <c r="O57" s="201">
        <v>0.21</v>
      </c>
      <c r="P57" s="201">
        <v>0.35</v>
      </c>
      <c r="Q57" s="201">
        <v>0</v>
      </c>
      <c r="R57" s="201">
        <v>0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1.39</v>
      </c>
      <c r="AD57" s="201">
        <v>0.99</v>
      </c>
      <c r="AE57" s="201">
        <v>0</v>
      </c>
      <c r="AF57" s="201">
        <v>0</v>
      </c>
      <c r="AG57" s="201">
        <v>39.65</v>
      </c>
      <c r="AH57" s="201">
        <v>0</v>
      </c>
      <c r="AI57" s="201">
        <v>6.01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67.12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0.59</v>
      </c>
      <c r="AV57" s="201">
        <v>0</v>
      </c>
      <c r="AW57" s="201">
        <v>0</v>
      </c>
      <c r="AX57" s="201">
        <v>0.03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0.09</v>
      </c>
      <c r="L58" s="201">
        <v>0.61</v>
      </c>
      <c r="M58" s="201">
        <v>0.17</v>
      </c>
      <c r="N58" s="201">
        <v>0.1</v>
      </c>
      <c r="O58" s="201">
        <v>0.21</v>
      </c>
      <c r="P58" s="201">
        <v>0.35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1.39</v>
      </c>
      <c r="AD58" s="201">
        <v>0.99</v>
      </c>
      <c r="AE58" s="201">
        <v>0</v>
      </c>
      <c r="AF58" s="201">
        <v>0</v>
      </c>
      <c r="AG58" s="201">
        <v>39.65</v>
      </c>
      <c r="AH58" s="201">
        <v>0</v>
      </c>
      <c r="AI58" s="201">
        <v>6.01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67.12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0.59</v>
      </c>
      <c r="AV58" s="201">
        <v>0</v>
      </c>
      <c r="AW58" s="201">
        <v>0</v>
      </c>
      <c r="AX58" s="201">
        <v>0.05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0.09</v>
      </c>
      <c r="L59" s="201">
        <v>0.61</v>
      </c>
      <c r="M59" s="201">
        <v>0.17</v>
      </c>
      <c r="N59" s="201">
        <v>0.1</v>
      </c>
      <c r="O59" s="201">
        <v>0.21</v>
      </c>
      <c r="P59" s="201">
        <v>0.35</v>
      </c>
      <c r="Q59" s="201">
        <v>0</v>
      </c>
      <c r="R59" s="201">
        <v>0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1.39</v>
      </c>
      <c r="AD59" s="201">
        <v>0.99</v>
      </c>
      <c r="AE59" s="201">
        <v>0</v>
      </c>
      <c r="AF59" s="201">
        <v>0</v>
      </c>
      <c r="AG59" s="201">
        <v>40.51</v>
      </c>
      <c r="AH59" s="201">
        <v>0</v>
      </c>
      <c r="AI59" s="201">
        <v>6.01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67.12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0.59</v>
      </c>
      <c r="AV59" s="201">
        <v>0</v>
      </c>
      <c r="AW59" s="201">
        <v>0</v>
      </c>
      <c r="AX59" s="201">
        <v>0.05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0.09</v>
      </c>
      <c r="L60" s="201">
        <v>0.61</v>
      </c>
      <c r="M60" s="201">
        <v>0.17</v>
      </c>
      <c r="N60" s="201">
        <v>0.1</v>
      </c>
      <c r="O60" s="201">
        <v>0.21</v>
      </c>
      <c r="P60" s="201">
        <v>0.35</v>
      </c>
      <c r="Q60" s="201">
        <v>0</v>
      </c>
      <c r="R60" s="201">
        <v>0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1.39</v>
      </c>
      <c r="AD60" s="201">
        <v>0.99</v>
      </c>
      <c r="AE60" s="201">
        <v>0</v>
      </c>
      <c r="AF60" s="201">
        <v>0</v>
      </c>
      <c r="AG60" s="201">
        <v>40.51</v>
      </c>
      <c r="AH60" s="201">
        <v>0</v>
      </c>
      <c r="AI60" s="201">
        <v>6.01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67.12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0.59</v>
      </c>
      <c r="AV60" s="201">
        <v>0</v>
      </c>
      <c r="AW60" s="201">
        <v>0</v>
      </c>
      <c r="AX60" s="201">
        <v>0.05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0.09</v>
      </c>
      <c r="L61" s="201">
        <v>0.61</v>
      </c>
      <c r="M61" s="201">
        <v>7.0000000000000007E-2</v>
      </c>
      <c r="N61" s="201">
        <v>0.1</v>
      </c>
      <c r="O61" s="201">
        <v>0.21</v>
      </c>
      <c r="P61" s="201">
        <v>0.35</v>
      </c>
      <c r="Q61" s="201">
        <v>0.02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1.39</v>
      </c>
      <c r="AD61" s="201">
        <v>0.99</v>
      </c>
      <c r="AE61" s="201">
        <v>0</v>
      </c>
      <c r="AF61" s="201">
        <v>0</v>
      </c>
      <c r="AG61" s="201">
        <v>40.51</v>
      </c>
      <c r="AH61" s="201">
        <v>0</v>
      </c>
      <c r="AI61" s="201">
        <v>6.01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67.12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0.59</v>
      </c>
      <c r="AV61" s="201">
        <v>0</v>
      </c>
      <c r="AW61" s="201">
        <v>0</v>
      </c>
      <c r="AX61" s="201">
        <v>0.05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0.09</v>
      </c>
      <c r="L62" s="201">
        <v>0.61</v>
      </c>
      <c r="M62" s="201">
        <v>0.06</v>
      </c>
      <c r="N62" s="201">
        <v>0.1</v>
      </c>
      <c r="O62" s="201">
        <v>0.21</v>
      </c>
      <c r="P62" s="201">
        <v>0.35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1.39</v>
      </c>
      <c r="AD62" s="201">
        <v>0.99</v>
      </c>
      <c r="AE62" s="201">
        <v>0</v>
      </c>
      <c r="AF62" s="201">
        <v>0</v>
      </c>
      <c r="AG62" s="201">
        <v>40.51</v>
      </c>
      <c r="AH62" s="201">
        <v>0</v>
      </c>
      <c r="AI62" s="201">
        <v>6.01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67.12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0.59</v>
      </c>
      <c r="AV62" s="201">
        <v>0</v>
      </c>
      <c r="AW62" s="201">
        <v>0</v>
      </c>
      <c r="AX62" s="201">
        <v>0.05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10.29</v>
      </c>
      <c r="K63" s="201">
        <v>0.09</v>
      </c>
      <c r="L63" s="201">
        <v>0.61</v>
      </c>
      <c r="M63" s="201">
        <v>0.05</v>
      </c>
      <c r="N63" s="201">
        <v>0.1</v>
      </c>
      <c r="O63" s="201">
        <v>0.21</v>
      </c>
      <c r="P63" s="201">
        <v>0.35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1.39</v>
      </c>
      <c r="AD63" s="201">
        <v>0.99</v>
      </c>
      <c r="AE63" s="201">
        <v>0</v>
      </c>
      <c r="AF63" s="201">
        <v>0</v>
      </c>
      <c r="AG63" s="201">
        <v>40.51</v>
      </c>
      <c r="AH63" s="201">
        <v>0</v>
      </c>
      <c r="AI63" s="201">
        <v>6.01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67.12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0.59</v>
      </c>
      <c r="AV63" s="201">
        <v>0</v>
      </c>
      <c r="AW63" s="201">
        <v>0</v>
      </c>
      <c r="AX63" s="201">
        <v>0.05</v>
      </c>
      <c r="AY63" s="201">
        <v>0.27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10.29</v>
      </c>
      <c r="K64" s="201">
        <v>0.09</v>
      </c>
      <c r="L64" s="201">
        <v>0.61</v>
      </c>
      <c r="M64" s="201">
        <v>0.05</v>
      </c>
      <c r="N64" s="201">
        <v>0.1</v>
      </c>
      <c r="O64" s="201">
        <v>0.21</v>
      </c>
      <c r="P64" s="201">
        <v>0.35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1.39</v>
      </c>
      <c r="AD64" s="201">
        <v>0.99</v>
      </c>
      <c r="AE64" s="201">
        <v>0</v>
      </c>
      <c r="AF64" s="201">
        <v>0</v>
      </c>
      <c r="AG64" s="201">
        <v>40.51</v>
      </c>
      <c r="AH64" s="201">
        <v>0</v>
      </c>
      <c r="AI64" s="201">
        <v>6.01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67.12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0.59</v>
      </c>
      <c r="AV64" s="201">
        <v>0</v>
      </c>
      <c r="AW64" s="201">
        <v>0</v>
      </c>
      <c r="AX64" s="201">
        <v>0.05</v>
      </c>
      <c r="AY64" s="201">
        <v>0.27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10.56</v>
      </c>
      <c r="K65" s="201">
        <v>0.09</v>
      </c>
      <c r="L65" s="201">
        <v>0.61</v>
      </c>
      <c r="M65" s="201">
        <v>0.05</v>
      </c>
      <c r="N65" s="201">
        <v>0.1</v>
      </c>
      <c r="O65" s="201">
        <v>0.21</v>
      </c>
      <c r="P65" s="201">
        <v>0.35</v>
      </c>
      <c r="Q65" s="201">
        <v>0</v>
      </c>
      <c r="R65" s="201">
        <v>0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1.39</v>
      </c>
      <c r="AD65" s="201">
        <v>0.99</v>
      </c>
      <c r="AE65" s="201">
        <v>0</v>
      </c>
      <c r="AF65" s="201">
        <v>0</v>
      </c>
      <c r="AG65" s="201">
        <v>40.51</v>
      </c>
      <c r="AH65" s="201">
        <v>0</v>
      </c>
      <c r="AI65" s="201">
        <v>6.01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67.12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0.59</v>
      </c>
      <c r="AV65" s="201">
        <v>0</v>
      </c>
      <c r="AW65" s="201">
        <v>0</v>
      </c>
      <c r="AX65" s="201">
        <v>0.05</v>
      </c>
      <c r="AY65" s="201">
        <v>0.27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10.56</v>
      </c>
      <c r="K66" s="201">
        <v>0.09</v>
      </c>
      <c r="L66" s="201">
        <v>0.61</v>
      </c>
      <c r="M66" s="201">
        <v>0.05</v>
      </c>
      <c r="N66" s="201">
        <v>0.1</v>
      </c>
      <c r="O66" s="201">
        <v>0.21</v>
      </c>
      <c r="P66" s="201">
        <v>0.35</v>
      </c>
      <c r="Q66" s="201">
        <v>0</v>
      </c>
      <c r="R66" s="201">
        <v>0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1.39</v>
      </c>
      <c r="AD66" s="201">
        <v>0.99</v>
      </c>
      <c r="AE66" s="201">
        <v>0</v>
      </c>
      <c r="AF66" s="201">
        <v>0</v>
      </c>
      <c r="AG66" s="201">
        <v>40.51</v>
      </c>
      <c r="AH66" s="201">
        <v>0</v>
      </c>
      <c r="AI66" s="201">
        <v>6.01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67.12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0.59</v>
      </c>
      <c r="AV66" s="201">
        <v>0</v>
      </c>
      <c r="AW66" s="201">
        <v>0</v>
      </c>
      <c r="AX66" s="201">
        <v>0.05</v>
      </c>
      <c r="AY66" s="201">
        <v>0.27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7.71</v>
      </c>
      <c r="H67" s="201">
        <v>0</v>
      </c>
      <c r="I67" s="201">
        <v>0</v>
      </c>
      <c r="J67" s="201">
        <v>10.7</v>
      </c>
      <c r="K67" s="201">
        <v>0.09</v>
      </c>
      <c r="L67" s="201">
        <v>0.61</v>
      </c>
      <c r="M67" s="201">
        <v>0.05</v>
      </c>
      <c r="N67" s="201">
        <v>0.1</v>
      </c>
      <c r="O67" s="201">
        <v>0.21</v>
      </c>
      <c r="P67" s="201">
        <v>0.35</v>
      </c>
      <c r="Q67" s="201">
        <v>0</v>
      </c>
      <c r="R67" s="201">
        <v>0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1.39</v>
      </c>
      <c r="AD67" s="201">
        <v>0.99</v>
      </c>
      <c r="AE67" s="201">
        <v>0</v>
      </c>
      <c r="AF67" s="201">
        <v>0</v>
      </c>
      <c r="AG67" s="201">
        <v>40.51</v>
      </c>
      <c r="AH67" s="201">
        <v>0</v>
      </c>
      <c r="AI67" s="201">
        <v>6.01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67.12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0.59</v>
      </c>
      <c r="AV67" s="201">
        <v>0</v>
      </c>
      <c r="AW67" s="201">
        <v>0</v>
      </c>
      <c r="AX67" s="201">
        <v>0.05</v>
      </c>
      <c r="AY67" s="201">
        <v>0.27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7.71</v>
      </c>
      <c r="H68" s="201">
        <v>0</v>
      </c>
      <c r="I68" s="201">
        <v>0</v>
      </c>
      <c r="J68" s="201">
        <v>10.97</v>
      </c>
      <c r="K68" s="201">
        <v>0.09</v>
      </c>
      <c r="L68" s="201">
        <v>0.61</v>
      </c>
      <c r="M68" s="201">
        <v>0.05</v>
      </c>
      <c r="N68" s="201">
        <v>0.1</v>
      </c>
      <c r="O68" s="201">
        <v>0.21</v>
      </c>
      <c r="P68" s="201">
        <v>0.35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1.39</v>
      </c>
      <c r="AD68" s="201">
        <v>0.99</v>
      </c>
      <c r="AE68" s="201">
        <v>0</v>
      </c>
      <c r="AF68" s="201">
        <v>0</v>
      </c>
      <c r="AG68" s="201">
        <v>40.51</v>
      </c>
      <c r="AH68" s="201">
        <v>0</v>
      </c>
      <c r="AI68" s="201">
        <v>6.01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67.12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0.59</v>
      </c>
      <c r="AV68" s="201">
        <v>0</v>
      </c>
      <c r="AW68" s="201">
        <v>0</v>
      </c>
      <c r="AX68" s="201">
        <v>0.05</v>
      </c>
      <c r="AY68" s="201">
        <v>0.27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7.71</v>
      </c>
      <c r="H69" s="201">
        <v>0</v>
      </c>
      <c r="I69" s="201">
        <v>0</v>
      </c>
      <c r="J69" s="201">
        <v>10.15</v>
      </c>
      <c r="K69" s="201">
        <v>0.09</v>
      </c>
      <c r="L69" s="201">
        <v>0.61</v>
      </c>
      <c r="M69" s="201">
        <v>0.05</v>
      </c>
      <c r="N69" s="201">
        <v>0.1</v>
      </c>
      <c r="O69" s="201">
        <v>0.21</v>
      </c>
      <c r="P69" s="201">
        <v>0.35</v>
      </c>
      <c r="Q69" s="201">
        <v>0</v>
      </c>
      <c r="R69" s="201">
        <v>0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1.39</v>
      </c>
      <c r="AD69" s="201">
        <v>0.99</v>
      </c>
      <c r="AE69" s="201">
        <v>0</v>
      </c>
      <c r="AF69" s="201">
        <v>0</v>
      </c>
      <c r="AG69" s="201">
        <v>40.51</v>
      </c>
      <c r="AH69" s="201">
        <v>0</v>
      </c>
      <c r="AI69" s="201">
        <v>6.01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67.12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0.59</v>
      </c>
      <c r="AV69" s="201">
        <v>0</v>
      </c>
      <c r="AW69" s="201">
        <v>0</v>
      </c>
      <c r="AX69" s="201">
        <v>0.05</v>
      </c>
      <c r="AY69" s="201">
        <v>0.27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7.71</v>
      </c>
      <c r="H70" s="201">
        <v>0</v>
      </c>
      <c r="I70" s="201">
        <v>0</v>
      </c>
      <c r="J70" s="201">
        <v>10.15</v>
      </c>
      <c r="K70" s="201">
        <v>0.09</v>
      </c>
      <c r="L70" s="201">
        <v>0.61</v>
      </c>
      <c r="M70" s="201">
        <v>0.05</v>
      </c>
      <c r="N70" s="201">
        <v>0.1</v>
      </c>
      <c r="O70" s="201">
        <v>0.21</v>
      </c>
      <c r="P70" s="201">
        <v>0.35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1.39</v>
      </c>
      <c r="AD70" s="201">
        <v>0.99</v>
      </c>
      <c r="AE70" s="201">
        <v>0</v>
      </c>
      <c r="AF70" s="201">
        <v>0</v>
      </c>
      <c r="AG70" s="201">
        <v>40.51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67.12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0.59</v>
      </c>
      <c r="AV70" s="201">
        <v>0</v>
      </c>
      <c r="AW70" s="201">
        <v>0</v>
      </c>
      <c r="AX70" s="201">
        <v>0.05</v>
      </c>
      <c r="AY70" s="201">
        <v>0.27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10.3</v>
      </c>
      <c r="K71" s="201">
        <v>0.09</v>
      </c>
      <c r="L71" s="201">
        <v>0.61</v>
      </c>
      <c r="M71" s="201">
        <v>0.05</v>
      </c>
      <c r="N71" s="201">
        <v>0.1</v>
      </c>
      <c r="O71" s="201">
        <v>0.21</v>
      </c>
      <c r="P71" s="201">
        <v>0.35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1.39</v>
      </c>
      <c r="AD71" s="201">
        <v>0.99</v>
      </c>
      <c r="AE71" s="201">
        <v>0</v>
      </c>
      <c r="AF71" s="201">
        <v>0</v>
      </c>
      <c r="AG71" s="201">
        <v>40.51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67.12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0.59</v>
      </c>
      <c r="AV71" s="201">
        <v>0</v>
      </c>
      <c r="AW71" s="201">
        <v>0.05</v>
      </c>
      <c r="AX71" s="201">
        <v>0.05</v>
      </c>
      <c r="AY71" s="201">
        <v>0.27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7.71</v>
      </c>
      <c r="H72" s="201">
        <v>0</v>
      </c>
      <c r="I72" s="201">
        <v>0</v>
      </c>
      <c r="J72" s="201">
        <v>10.42</v>
      </c>
      <c r="K72" s="201">
        <v>0.09</v>
      </c>
      <c r="L72" s="201">
        <v>0.61</v>
      </c>
      <c r="M72" s="201">
        <v>0.05</v>
      </c>
      <c r="N72" s="201">
        <v>0.1</v>
      </c>
      <c r="O72" s="201">
        <v>0.21</v>
      </c>
      <c r="P72" s="201">
        <v>0.35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1.39</v>
      </c>
      <c r="AD72" s="201">
        <v>0.99</v>
      </c>
      <c r="AE72" s="201">
        <v>0</v>
      </c>
      <c r="AF72" s="201">
        <v>0</v>
      </c>
      <c r="AG72" s="201">
        <v>40.51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67.12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0.59</v>
      </c>
      <c r="AV72" s="201">
        <v>0</v>
      </c>
      <c r="AW72" s="201">
        <v>0.08</v>
      </c>
      <c r="AX72" s="201">
        <v>0.05</v>
      </c>
      <c r="AY72" s="201">
        <v>0.27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7.71</v>
      </c>
      <c r="H73" s="201">
        <v>0</v>
      </c>
      <c r="I73" s="201">
        <v>0</v>
      </c>
      <c r="J73" s="201">
        <v>10.7</v>
      </c>
      <c r="K73" s="201">
        <v>0.09</v>
      </c>
      <c r="L73" s="201">
        <v>0.61</v>
      </c>
      <c r="M73" s="201">
        <v>0.05</v>
      </c>
      <c r="N73" s="201">
        <v>0.1</v>
      </c>
      <c r="O73" s="201">
        <v>0.21</v>
      </c>
      <c r="P73" s="201">
        <v>0.35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1.39</v>
      </c>
      <c r="AD73" s="201">
        <v>0.99</v>
      </c>
      <c r="AE73" s="201">
        <v>0</v>
      </c>
      <c r="AF73" s="201">
        <v>0</v>
      </c>
      <c r="AG73" s="201">
        <v>40.51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67.12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0.59</v>
      </c>
      <c r="AV73" s="201">
        <v>0</v>
      </c>
      <c r="AW73" s="201">
        <v>0.08</v>
      </c>
      <c r="AX73" s="201">
        <v>0.05</v>
      </c>
      <c r="AY73" s="201">
        <v>0.27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10.97</v>
      </c>
      <c r="K74" s="201">
        <v>0.09</v>
      </c>
      <c r="L74" s="201">
        <v>0.61</v>
      </c>
      <c r="M74" s="201">
        <v>0.05</v>
      </c>
      <c r="N74" s="201">
        <v>0.1</v>
      </c>
      <c r="O74" s="201">
        <v>0.21</v>
      </c>
      <c r="P74" s="201">
        <v>0.35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1.39</v>
      </c>
      <c r="AD74" s="201">
        <v>0.99</v>
      </c>
      <c r="AE74" s="201">
        <v>0</v>
      </c>
      <c r="AF74" s="201">
        <v>0</v>
      </c>
      <c r="AG74" s="201">
        <v>40.51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67.12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0.59</v>
      </c>
      <c r="AV74" s="201">
        <v>0</v>
      </c>
      <c r="AW74" s="201">
        <v>0.08</v>
      </c>
      <c r="AX74" s="201">
        <v>0</v>
      </c>
      <c r="AY74" s="201">
        <v>0.27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7.71</v>
      </c>
      <c r="H75" s="201">
        <v>0</v>
      </c>
      <c r="I75" s="201">
        <v>0</v>
      </c>
      <c r="J75" s="201">
        <v>9.8699999999999992</v>
      </c>
      <c r="K75" s="201">
        <v>0.09</v>
      </c>
      <c r="L75" s="201">
        <v>0.61</v>
      </c>
      <c r="M75" s="201">
        <v>0.05</v>
      </c>
      <c r="N75" s="201">
        <v>0.1</v>
      </c>
      <c r="O75" s="201">
        <v>0.21</v>
      </c>
      <c r="P75" s="201">
        <v>0.35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1.39</v>
      </c>
      <c r="AD75" s="201">
        <v>0.99</v>
      </c>
      <c r="AE75" s="201">
        <v>0</v>
      </c>
      <c r="AF75" s="201">
        <v>0</v>
      </c>
      <c r="AG75" s="201">
        <v>40.51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68.58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0.59</v>
      </c>
      <c r="AV75" s="201">
        <v>0</v>
      </c>
      <c r="AW75" s="201">
        <v>0.08</v>
      </c>
      <c r="AX75" s="201">
        <v>0</v>
      </c>
      <c r="AY75" s="201">
        <v>0.27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0.09</v>
      </c>
      <c r="L76" s="201">
        <v>0.61</v>
      </c>
      <c r="M76" s="201">
        <v>0.05</v>
      </c>
      <c r="N76" s="201">
        <v>0.1</v>
      </c>
      <c r="O76" s="201">
        <v>0.21</v>
      </c>
      <c r="P76" s="201">
        <v>0.35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1.39</v>
      </c>
      <c r="AD76" s="201">
        <v>0.99</v>
      </c>
      <c r="AE76" s="201">
        <v>0</v>
      </c>
      <c r="AF76" s="201">
        <v>0</v>
      </c>
      <c r="AG76" s="201">
        <v>40.51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68.58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0.59</v>
      </c>
      <c r="AV76" s="201">
        <v>0</v>
      </c>
      <c r="AW76" s="201">
        <v>0.12</v>
      </c>
      <c r="AX76" s="201">
        <v>0</v>
      </c>
      <c r="AY76" s="201">
        <v>0.27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0.05</v>
      </c>
      <c r="L77" s="201">
        <v>0.69</v>
      </c>
      <c r="M77" s="201">
        <v>0.05</v>
      </c>
      <c r="N77" s="201">
        <v>0.1</v>
      </c>
      <c r="O77" s="201">
        <v>0.21</v>
      </c>
      <c r="P77" s="201">
        <v>0.35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1.39</v>
      </c>
      <c r="AD77" s="201">
        <v>0.99</v>
      </c>
      <c r="AE77" s="201">
        <v>0</v>
      </c>
      <c r="AF77" s="201">
        <v>0</v>
      </c>
      <c r="AG77" s="201">
        <v>39.65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68.58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0.59</v>
      </c>
      <c r="AV77" s="201">
        <v>0</v>
      </c>
      <c r="AW77" s="201">
        <v>0.16</v>
      </c>
      <c r="AX77" s="201">
        <v>0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7.69</v>
      </c>
      <c r="H78" s="201">
        <v>0</v>
      </c>
      <c r="I78" s="201">
        <v>0</v>
      </c>
      <c r="J78" s="201">
        <v>9.8699999999999992</v>
      </c>
      <c r="K78" s="201">
        <v>0.09</v>
      </c>
      <c r="L78" s="201">
        <v>0.61</v>
      </c>
      <c r="M78" s="201">
        <v>0.15</v>
      </c>
      <c r="N78" s="201">
        <v>0.1</v>
      </c>
      <c r="O78" s="201">
        <v>0.21</v>
      </c>
      <c r="P78" s="201">
        <v>0.35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1.39</v>
      </c>
      <c r="AD78" s="201">
        <v>0.99</v>
      </c>
      <c r="AE78" s="201">
        <v>0</v>
      </c>
      <c r="AF78" s="201">
        <v>0</v>
      </c>
      <c r="AG78" s="201">
        <v>39.65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68.58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0.59</v>
      </c>
      <c r="AV78" s="201">
        <v>0</v>
      </c>
      <c r="AW78" s="201">
        <v>0</v>
      </c>
      <c r="AX78" s="201">
        <v>0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7.69</v>
      </c>
      <c r="H79" s="201">
        <v>0</v>
      </c>
      <c r="I79" s="201">
        <v>0</v>
      </c>
      <c r="J79" s="201">
        <v>9.8699999999999992</v>
      </c>
      <c r="K79" s="201">
        <v>0.09</v>
      </c>
      <c r="L79" s="201">
        <v>0.28999999999999998</v>
      </c>
      <c r="M79" s="201">
        <v>0.18</v>
      </c>
      <c r="N79" s="201">
        <v>0.1</v>
      </c>
      <c r="O79" s="201">
        <v>0.21</v>
      </c>
      <c r="P79" s="201">
        <v>0.35</v>
      </c>
      <c r="Q79" s="201">
        <v>0</v>
      </c>
      <c r="R79" s="201">
        <v>0</v>
      </c>
      <c r="S79" s="201">
        <v>0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1.39</v>
      </c>
      <c r="AD79" s="201">
        <v>0.99</v>
      </c>
      <c r="AE79" s="201">
        <v>0</v>
      </c>
      <c r="AF79" s="201">
        <v>0</v>
      </c>
      <c r="AG79" s="201">
        <v>39.65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68.58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0.59</v>
      </c>
      <c r="AV79" s="201">
        <v>0</v>
      </c>
      <c r="AW79" s="201">
        <v>0</v>
      </c>
      <c r="AX79" s="201">
        <v>0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7.69</v>
      </c>
      <c r="H80" s="201">
        <v>0</v>
      </c>
      <c r="I80" s="201">
        <v>0</v>
      </c>
      <c r="J80" s="201">
        <v>9.8699999999999992</v>
      </c>
      <c r="K80" s="201">
        <v>0.09</v>
      </c>
      <c r="L80" s="201">
        <v>0.28999999999999998</v>
      </c>
      <c r="M80" s="201">
        <v>0.28000000000000003</v>
      </c>
      <c r="N80" s="201">
        <v>0.1</v>
      </c>
      <c r="O80" s="201">
        <v>0.21</v>
      </c>
      <c r="P80" s="201">
        <v>0.35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1.39</v>
      </c>
      <c r="AD80" s="201">
        <v>0.99</v>
      </c>
      <c r="AE80" s="201">
        <v>0</v>
      </c>
      <c r="AF80" s="201">
        <v>0</v>
      </c>
      <c r="AG80" s="201">
        <v>39.65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68.58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0.59</v>
      </c>
      <c r="AV80" s="201">
        <v>0</v>
      </c>
      <c r="AW80" s="201">
        <v>0</v>
      </c>
      <c r="AX80" s="201">
        <v>0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7.69</v>
      </c>
      <c r="H81" s="201">
        <v>0</v>
      </c>
      <c r="I81" s="201">
        <v>0</v>
      </c>
      <c r="J81" s="201">
        <v>9.8699999999999992</v>
      </c>
      <c r="K81" s="201">
        <v>0.09</v>
      </c>
      <c r="L81" s="201">
        <v>0.28999999999999998</v>
      </c>
      <c r="M81" s="201">
        <v>0.17</v>
      </c>
      <c r="N81" s="201">
        <v>0.1</v>
      </c>
      <c r="O81" s="201">
        <v>0.21</v>
      </c>
      <c r="P81" s="201">
        <v>0.17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1.39</v>
      </c>
      <c r="AD81" s="201">
        <v>0.99</v>
      </c>
      <c r="AE81" s="201">
        <v>0</v>
      </c>
      <c r="AF81" s="201">
        <v>0</v>
      </c>
      <c r="AG81" s="201">
        <v>39.65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68.58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0.59</v>
      </c>
      <c r="AV81" s="201">
        <v>0</v>
      </c>
      <c r="AW81" s="201">
        <v>0</v>
      </c>
      <c r="AX81" s="201">
        <v>0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7.69</v>
      </c>
      <c r="H82" s="201">
        <v>0</v>
      </c>
      <c r="I82" s="201">
        <v>0</v>
      </c>
      <c r="J82" s="201">
        <v>9.8699999999999992</v>
      </c>
      <c r="K82" s="201">
        <v>0.09</v>
      </c>
      <c r="L82" s="201">
        <v>0.28999999999999998</v>
      </c>
      <c r="M82" s="201">
        <v>0.17</v>
      </c>
      <c r="N82" s="201">
        <v>0.1</v>
      </c>
      <c r="O82" s="201">
        <v>0.21</v>
      </c>
      <c r="P82" s="201">
        <v>0.17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1.39</v>
      </c>
      <c r="AD82" s="201">
        <v>0.99</v>
      </c>
      <c r="AE82" s="201">
        <v>0</v>
      </c>
      <c r="AF82" s="201">
        <v>0</v>
      </c>
      <c r="AG82" s="201">
        <v>39.65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68.58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0.59</v>
      </c>
      <c r="AV82" s="201">
        <v>0</v>
      </c>
      <c r="AW82" s="201">
        <v>0</v>
      </c>
      <c r="AX82" s="201">
        <v>0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7.69</v>
      </c>
      <c r="H83" s="201">
        <v>0</v>
      </c>
      <c r="I83" s="201">
        <v>0</v>
      </c>
      <c r="J83" s="201">
        <v>9.8699999999999992</v>
      </c>
      <c r="K83" s="201">
        <v>0.09</v>
      </c>
      <c r="L83" s="201">
        <v>0.28999999999999998</v>
      </c>
      <c r="M83" s="201">
        <v>0.17</v>
      </c>
      <c r="N83" s="201">
        <v>0.1</v>
      </c>
      <c r="O83" s="201">
        <v>0.21</v>
      </c>
      <c r="P83" s="201">
        <v>0.17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1.39</v>
      </c>
      <c r="AD83" s="201">
        <v>0.99</v>
      </c>
      <c r="AE83" s="201">
        <v>0</v>
      </c>
      <c r="AF83" s="201">
        <v>0</v>
      </c>
      <c r="AG83" s="201">
        <v>39.65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68.58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0.59</v>
      </c>
      <c r="AV83" s="201">
        <v>0</v>
      </c>
      <c r="AW83" s="201">
        <v>0</v>
      </c>
      <c r="AX83" s="201">
        <v>0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7.69</v>
      </c>
      <c r="H84" s="201">
        <v>0</v>
      </c>
      <c r="I84" s="201">
        <v>0</v>
      </c>
      <c r="J84" s="201">
        <v>9.8699999999999992</v>
      </c>
      <c r="K84" s="201">
        <v>0.09</v>
      </c>
      <c r="L84" s="201">
        <v>0.28999999999999998</v>
      </c>
      <c r="M84" s="201">
        <v>0.17</v>
      </c>
      <c r="N84" s="201">
        <v>0.1</v>
      </c>
      <c r="O84" s="201">
        <v>0.21</v>
      </c>
      <c r="P84" s="201">
        <v>0.17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1.39</v>
      </c>
      <c r="AD84" s="201">
        <v>0.99</v>
      </c>
      <c r="AE84" s="201">
        <v>0</v>
      </c>
      <c r="AF84" s="201">
        <v>0</v>
      </c>
      <c r="AG84" s="201">
        <v>39.65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68.58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0.59</v>
      </c>
      <c r="AV84" s="201">
        <v>0</v>
      </c>
      <c r="AW84" s="201">
        <v>0</v>
      </c>
      <c r="AX84" s="201">
        <v>0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7.69</v>
      </c>
      <c r="H85" s="201">
        <v>0</v>
      </c>
      <c r="I85" s="201">
        <v>0</v>
      </c>
      <c r="J85" s="201">
        <v>9.8699999999999992</v>
      </c>
      <c r="K85" s="201">
        <v>0.09</v>
      </c>
      <c r="L85" s="201">
        <v>0.28999999999999998</v>
      </c>
      <c r="M85" s="201">
        <v>0.17</v>
      </c>
      <c r="N85" s="201">
        <v>0.1</v>
      </c>
      <c r="O85" s="201">
        <v>0.21</v>
      </c>
      <c r="P85" s="201">
        <v>0.17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1.39</v>
      </c>
      <c r="AD85" s="201">
        <v>0.99</v>
      </c>
      <c r="AE85" s="201">
        <v>0</v>
      </c>
      <c r="AF85" s="201">
        <v>0</v>
      </c>
      <c r="AG85" s="201">
        <v>39.65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68.58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0.59</v>
      </c>
      <c r="AV85" s="201">
        <v>0</v>
      </c>
      <c r="AW85" s="201">
        <v>0</v>
      </c>
      <c r="AX85" s="201">
        <v>7.0000000000000007E-2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7.69</v>
      </c>
      <c r="H86" s="201">
        <v>0</v>
      </c>
      <c r="I86" s="201">
        <v>0</v>
      </c>
      <c r="J86" s="201">
        <v>9.8699999999999992</v>
      </c>
      <c r="K86" s="201">
        <v>0.09</v>
      </c>
      <c r="L86" s="201">
        <v>0.28999999999999998</v>
      </c>
      <c r="M86" s="201">
        <v>0.17</v>
      </c>
      <c r="N86" s="201">
        <v>0.1</v>
      </c>
      <c r="O86" s="201">
        <v>0.21</v>
      </c>
      <c r="P86" s="201">
        <v>0.17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0.99</v>
      </c>
      <c r="AE86" s="201">
        <v>0</v>
      </c>
      <c r="AF86" s="201">
        <v>0</v>
      </c>
      <c r="AG86" s="201">
        <v>39.65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68.58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0.59</v>
      </c>
      <c r="AV86" s="201">
        <v>0</v>
      </c>
      <c r="AW86" s="201">
        <v>0.16</v>
      </c>
      <c r="AX86" s="201">
        <v>0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7.69</v>
      </c>
      <c r="H87" s="201">
        <v>0</v>
      </c>
      <c r="I87" s="201">
        <v>0</v>
      </c>
      <c r="J87" s="201">
        <v>9.8699999999999992</v>
      </c>
      <c r="K87" s="201">
        <v>0.09</v>
      </c>
      <c r="L87" s="201">
        <v>0</v>
      </c>
      <c r="M87" s="201">
        <v>0.17</v>
      </c>
      <c r="N87" s="201">
        <v>0.1</v>
      </c>
      <c r="O87" s="201">
        <v>0.21</v>
      </c>
      <c r="P87" s="201">
        <v>0.17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1.39</v>
      </c>
      <c r="AD87" s="201">
        <v>0.99</v>
      </c>
      <c r="AE87" s="201">
        <v>0</v>
      </c>
      <c r="AF87" s="201">
        <v>0</v>
      </c>
      <c r="AG87" s="201">
        <v>39.08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68.58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0.59</v>
      </c>
      <c r="AV87" s="201">
        <v>0</v>
      </c>
      <c r="AW87" s="201">
        <v>0.16</v>
      </c>
      <c r="AX87" s="201">
        <v>0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7.69</v>
      </c>
      <c r="H88" s="201">
        <v>0</v>
      </c>
      <c r="I88" s="201">
        <v>0</v>
      </c>
      <c r="J88" s="201">
        <v>9.8699999999999992</v>
      </c>
      <c r="K88" s="201">
        <v>0.09</v>
      </c>
      <c r="L88" s="201">
        <v>0</v>
      </c>
      <c r="M88" s="201">
        <v>0.17</v>
      </c>
      <c r="N88" s="201">
        <v>0.1</v>
      </c>
      <c r="O88" s="201">
        <v>0.21</v>
      </c>
      <c r="P88" s="201">
        <v>0.17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1.39</v>
      </c>
      <c r="AD88" s="201">
        <v>0.99</v>
      </c>
      <c r="AE88" s="201">
        <v>0</v>
      </c>
      <c r="AF88" s="201">
        <v>0</v>
      </c>
      <c r="AG88" s="201">
        <v>39.08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68.58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0.59</v>
      </c>
      <c r="AV88" s="201">
        <v>0</v>
      </c>
      <c r="AW88" s="201">
        <v>0.16</v>
      </c>
      <c r="AX88" s="201">
        <v>0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1.43</v>
      </c>
      <c r="E89" s="201">
        <v>0</v>
      </c>
      <c r="F89" s="201">
        <v>0</v>
      </c>
      <c r="G89" s="201">
        <v>7.69</v>
      </c>
      <c r="H89" s="201">
        <v>0</v>
      </c>
      <c r="I89" s="201">
        <v>0</v>
      </c>
      <c r="J89" s="201">
        <v>9.8699999999999992</v>
      </c>
      <c r="K89" s="201">
        <v>0.09</v>
      </c>
      <c r="L89" s="201">
        <v>0.28999999999999998</v>
      </c>
      <c r="M89" s="201">
        <v>0.17</v>
      </c>
      <c r="N89" s="201">
        <v>0.1</v>
      </c>
      <c r="O89" s="201">
        <v>0.21</v>
      </c>
      <c r="P89" s="201">
        <v>0.17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1.39</v>
      </c>
      <c r="AD89" s="201">
        <v>0.99</v>
      </c>
      <c r="AE89" s="201">
        <v>0</v>
      </c>
      <c r="AF89" s="201">
        <v>0</v>
      </c>
      <c r="AG89" s="201">
        <v>39.08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68.58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0.59</v>
      </c>
      <c r="AV89" s="201">
        <v>0</v>
      </c>
      <c r="AW89" s="201">
        <v>0.16</v>
      </c>
      <c r="AX89" s="201">
        <v>0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1.43</v>
      </c>
      <c r="E90" s="201">
        <v>0</v>
      </c>
      <c r="F90" s="201">
        <v>0</v>
      </c>
      <c r="G90" s="201">
        <v>7.69</v>
      </c>
      <c r="H90" s="201">
        <v>0</v>
      </c>
      <c r="I90" s="201">
        <v>0</v>
      </c>
      <c r="J90" s="201">
        <v>9.8699999999999992</v>
      </c>
      <c r="K90" s="201">
        <v>0.09</v>
      </c>
      <c r="L90" s="201">
        <v>0.28999999999999998</v>
      </c>
      <c r="M90" s="201">
        <v>0.17</v>
      </c>
      <c r="N90" s="201">
        <v>0.1</v>
      </c>
      <c r="O90" s="201">
        <v>0.21</v>
      </c>
      <c r="P90" s="201">
        <v>0.17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1.39</v>
      </c>
      <c r="AD90" s="201">
        <v>0.99</v>
      </c>
      <c r="AE90" s="201">
        <v>0</v>
      </c>
      <c r="AF90" s="201">
        <v>0</v>
      </c>
      <c r="AG90" s="201">
        <v>39.08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68.58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0.59</v>
      </c>
      <c r="AV90" s="201">
        <v>0</v>
      </c>
      <c r="AW90" s="201">
        <v>0</v>
      </c>
      <c r="AX90" s="201">
        <v>0.11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1.5</v>
      </c>
      <c r="E91" s="201">
        <v>0</v>
      </c>
      <c r="F91" s="201">
        <v>0</v>
      </c>
      <c r="G91" s="201">
        <v>7.69</v>
      </c>
      <c r="H91" s="201">
        <v>0</v>
      </c>
      <c r="I91" s="201">
        <v>0</v>
      </c>
      <c r="J91" s="201">
        <v>9.8699999999999992</v>
      </c>
      <c r="K91" s="201">
        <v>0.09</v>
      </c>
      <c r="L91" s="201">
        <v>0.28999999999999998</v>
      </c>
      <c r="M91" s="201">
        <v>0.17</v>
      </c>
      <c r="N91" s="201">
        <v>0.1</v>
      </c>
      <c r="O91" s="201">
        <v>0.21</v>
      </c>
      <c r="P91" s="201">
        <v>0.56999999999999995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1.39</v>
      </c>
      <c r="AD91" s="201">
        <v>0.99</v>
      </c>
      <c r="AE91" s="201">
        <v>0</v>
      </c>
      <c r="AF91" s="201">
        <v>0</v>
      </c>
      <c r="AG91" s="201">
        <v>39.08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68.58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0.59</v>
      </c>
      <c r="AV91" s="201">
        <v>0</v>
      </c>
      <c r="AW91" s="201">
        <v>0</v>
      </c>
      <c r="AX91" s="201">
        <v>0.11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1.5</v>
      </c>
      <c r="E92" s="201">
        <v>0</v>
      </c>
      <c r="F92" s="201">
        <v>0</v>
      </c>
      <c r="G92" s="201">
        <v>7.69</v>
      </c>
      <c r="H92" s="201">
        <v>0</v>
      </c>
      <c r="I92" s="201">
        <v>0</v>
      </c>
      <c r="J92" s="201">
        <v>9.8699999999999992</v>
      </c>
      <c r="K92" s="201">
        <v>0.09</v>
      </c>
      <c r="L92" s="201">
        <v>0.28999999999999998</v>
      </c>
      <c r="M92" s="201">
        <v>0.17</v>
      </c>
      <c r="N92" s="201">
        <v>0.1</v>
      </c>
      <c r="O92" s="201">
        <v>0.21</v>
      </c>
      <c r="P92" s="201">
        <v>0.56999999999999995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1.39</v>
      </c>
      <c r="AD92" s="201">
        <v>0.99</v>
      </c>
      <c r="AE92" s="201">
        <v>0</v>
      </c>
      <c r="AF92" s="201">
        <v>0</v>
      </c>
      <c r="AG92" s="201">
        <v>39.08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68.58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0.59</v>
      </c>
      <c r="AV92" s="201">
        <v>0</v>
      </c>
      <c r="AW92" s="201">
        <v>0</v>
      </c>
      <c r="AX92" s="201">
        <v>0.1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7.69</v>
      </c>
      <c r="H93" s="201">
        <v>0</v>
      </c>
      <c r="I93" s="201">
        <v>0</v>
      </c>
      <c r="J93" s="201">
        <v>9.8699999999999992</v>
      </c>
      <c r="K93" s="201">
        <v>0.12</v>
      </c>
      <c r="L93" s="201">
        <v>0.28999999999999998</v>
      </c>
      <c r="M93" s="201">
        <v>0.17</v>
      </c>
      <c r="N93" s="201">
        <v>0.1</v>
      </c>
      <c r="O93" s="201">
        <v>0.21</v>
      </c>
      <c r="P93" s="201">
        <v>0.35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1.39</v>
      </c>
      <c r="AD93" s="201">
        <v>0.99</v>
      </c>
      <c r="AE93" s="201">
        <v>0</v>
      </c>
      <c r="AF93" s="201">
        <v>0</v>
      </c>
      <c r="AG93" s="201">
        <v>38.51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68.58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0.59</v>
      </c>
      <c r="AV93" s="201">
        <v>0</v>
      </c>
      <c r="AW93" s="201">
        <v>0</v>
      </c>
      <c r="AX93" s="201">
        <v>0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7.69</v>
      </c>
      <c r="H94" s="201">
        <v>0</v>
      </c>
      <c r="I94" s="201">
        <v>0</v>
      </c>
      <c r="J94" s="201">
        <v>9.8699999999999992</v>
      </c>
      <c r="K94" s="201">
        <v>0.09</v>
      </c>
      <c r="L94" s="201">
        <v>0.28999999999999998</v>
      </c>
      <c r="M94" s="201">
        <v>0.17</v>
      </c>
      <c r="N94" s="201">
        <v>0.1</v>
      </c>
      <c r="O94" s="201">
        <v>0.21</v>
      </c>
      <c r="P94" s="201">
        <v>0.35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0.99</v>
      </c>
      <c r="AE94" s="201">
        <v>0</v>
      </c>
      <c r="AF94" s="201">
        <v>0</v>
      </c>
      <c r="AG94" s="201">
        <v>38.51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68.58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0.59</v>
      </c>
      <c r="AV94" s="201">
        <v>0</v>
      </c>
      <c r="AW94" s="201">
        <v>0.16</v>
      </c>
      <c r="AX94" s="201">
        <v>0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7.69</v>
      </c>
      <c r="H95" s="201">
        <v>0</v>
      </c>
      <c r="I95" s="201">
        <v>0</v>
      </c>
      <c r="J95" s="201">
        <v>9.8699999999999992</v>
      </c>
      <c r="K95" s="201">
        <v>0.09</v>
      </c>
      <c r="L95" s="201">
        <v>0.28999999999999998</v>
      </c>
      <c r="M95" s="201">
        <v>0.17</v>
      </c>
      <c r="N95" s="201">
        <v>0.1</v>
      </c>
      <c r="O95" s="201">
        <v>0.21</v>
      </c>
      <c r="P95" s="201">
        <v>0.35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0.99</v>
      </c>
      <c r="AE95" s="201">
        <v>0</v>
      </c>
      <c r="AF95" s="201">
        <v>0</v>
      </c>
      <c r="AG95" s="201">
        <v>38.51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68.58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0.59</v>
      </c>
      <c r="AV95" s="201">
        <v>0</v>
      </c>
      <c r="AW95" s="201">
        <v>0.14000000000000001</v>
      </c>
      <c r="AX95" s="201">
        <v>0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7.69</v>
      </c>
      <c r="H96" s="201">
        <v>0</v>
      </c>
      <c r="I96" s="201">
        <v>0</v>
      </c>
      <c r="J96" s="201">
        <v>9.8699999999999992</v>
      </c>
      <c r="K96" s="201">
        <v>0.09</v>
      </c>
      <c r="L96" s="201">
        <v>0.28999999999999998</v>
      </c>
      <c r="M96" s="201">
        <v>0.17</v>
      </c>
      <c r="N96" s="201">
        <v>0.1</v>
      </c>
      <c r="O96" s="201">
        <v>0.21</v>
      </c>
      <c r="P96" s="201">
        <v>0.35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0.99</v>
      </c>
      <c r="AE96" s="201">
        <v>0</v>
      </c>
      <c r="AF96" s="201">
        <v>0</v>
      </c>
      <c r="AG96" s="201">
        <v>38.51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68.58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0.59</v>
      </c>
      <c r="AV96" s="201">
        <v>0</v>
      </c>
      <c r="AW96" s="201">
        <v>0.12</v>
      </c>
      <c r="AX96" s="201">
        <v>0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7.69</v>
      </c>
      <c r="H97" s="201">
        <v>0</v>
      </c>
      <c r="I97" s="201">
        <v>0</v>
      </c>
      <c r="J97" s="201">
        <v>9.8699999999999992</v>
      </c>
      <c r="K97" s="201">
        <v>0.09</v>
      </c>
      <c r="L97" s="201">
        <v>0.28999999999999998</v>
      </c>
      <c r="M97" s="201">
        <v>0.17</v>
      </c>
      <c r="N97" s="201">
        <v>0.1</v>
      </c>
      <c r="O97" s="201">
        <v>0.21</v>
      </c>
      <c r="P97" s="201">
        <v>0.35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0.99</v>
      </c>
      <c r="AE97" s="201">
        <v>0</v>
      </c>
      <c r="AF97" s="201">
        <v>0</v>
      </c>
      <c r="AG97" s="201">
        <v>37.94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68.58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0.59</v>
      </c>
      <c r="AV97" s="201">
        <v>0</v>
      </c>
      <c r="AW97" s="201">
        <v>0.12</v>
      </c>
      <c r="AX97" s="201">
        <v>0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7.69</v>
      </c>
      <c r="H98" s="201">
        <v>0</v>
      </c>
      <c r="I98" s="201">
        <v>0</v>
      </c>
      <c r="J98" s="201">
        <v>9.8699999999999992</v>
      </c>
      <c r="K98" s="201">
        <v>0.09</v>
      </c>
      <c r="L98" s="201">
        <v>0.28999999999999998</v>
      </c>
      <c r="M98" s="201">
        <v>0.17</v>
      </c>
      <c r="N98" s="201">
        <v>0.1</v>
      </c>
      <c r="O98" s="201">
        <v>0.21</v>
      </c>
      <c r="P98" s="201">
        <v>0.35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0.99</v>
      </c>
      <c r="AE98" s="201">
        <v>0</v>
      </c>
      <c r="AF98" s="201">
        <v>0</v>
      </c>
      <c r="AG98" s="201">
        <v>37.94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68.58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0.59</v>
      </c>
      <c r="AV98" s="201">
        <v>0</v>
      </c>
      <c r="AW98" s="201">
        <v>0.12</v>
      </c>
      <c r="AX98" s="201">
        <v>0.03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0.11247000000000018</v>
      </c>
      <c r="E99">
        <f t="shared" si="0"/>
        <v>0</v>
      </c>
      <c r="F99">
        <f t="shared" si="0"/>
        <v>0</v>
      </c>
      <c r="G99">
        <f t="shared" si="0"/>
        <v>0.18810750000000021</v>
      </c>
      <c r="H99">
        <f t="shared" si="0"/>
        <v>0</v>
      </c>
      <c r="I99">
        <f t="shared" si="0"/>
        <v>0</v>
      </c>
      <c r="J99">
        <f t="shared" si="0"/>
        <v>0.24656499999999998</v>
      </c>
      <c r="K99">
        <f t="shared" si="0"/>
        <v>2.1324999999999977E-3</v>
      </c>
      <c r="L99">
        <f t="shared" si="0"/>
        <v>4.4645000000000101E-2</v>
      </c>
      <c r="M99">
        <f t="shared" si="0"/>
        <v>1.2125000000000007E-2</v>
      </c>
      <c r="N99">
        <f t="shared" si="0"/>
        <v>2.4124999999999958E-3</v>
      </c>
      <c r="O99">
        <f t="shared" si="0"/>
        <v>1.6944999999999981E-2</v>
      </c>
      <c r="P99">
        <f t="shared" si="0"/>
        <v>3.1182499999999943E-2</v>
      </c>
      <c r="Q99">
        <f t="shared" si="0"/>
        <v>1.7500000000000002E-5</v>
      </c>
      <c r="R99">
        <f t="shared" si="0"/>
        <v>0</v>
      </c>
      <c r="S99">
        <f t="shared" si="0"/>
        <v>4.650000000000003E-4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3.3360000000000001E-2</v>
      </c>
      <c r="AD99">
        <f t="shared" si="0"/>
        <v>2.3759999999999969E-2</v>
      </c>
      <c r="AE99">
        <f t="shared" si="0"/>
        <v>0</v>
      </c>
      <c r="AF99">
        <f t="shared" si="0"/>
        <v>0</v>
      </c>
      <c r="AG99">
        <f t="shared" si="0"/>
        <v>0.94492500000000168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7.7875000000000132E-3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1.6502999999999985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5.3070000000000055E-2</v>
      </c>
      <c r="AV99">
        <f t="shared" si="0"/>
        <v>0</v>
      </c>
      <c r="AW99">
        <f t="shared" si="0"/>
        <v>7.2250000000000016E-4</v>
      </c>
      <c r="AX99">
        <f t="shared" si="0"/>
        <v>4.8750000000000025E-4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-1.97</v>
      </c>
      <c r="E3" s="201">
        <v>0</v>
      </c>
      <c r="F3" s="201">
        <v>0</v>
      </c>
      <c r="G3" s="201">
        <v>-4.29</v>
      </c>
      <c r="H3" s="201">
        <v>0</v>
      </c>
      <c r="I3" s="201">
        <v>0</v>
      </c>
      <c r="J3" s="201">
        <v>7.41</v>
      </c>
      <c r="K3" s="201">
        <v>0.31</v>
      </c>
      <c r="L3" s="201">
        <v>14.98</v>
      </c>
      <c r="M3" s="201">
        <v>0.93</v>
      </c>
      <c r="N3" s="201">
        <v>1.19</v>
      </c>
      <c r="O3" s="201">
        <v>0</v>
      </c>
      <c r="P3" s="201">
        <v>1.4</v>
      </c>
      <c r="Q3" s="201">
        <v>0.22</v>
      </c>
      <c r="R3" s="201">
        <v>0.7</v>
      </c>
      <c r="S3" s="201">
        <v>0.26</v>
      </c>
      <c r="T3" s="201">
        <v>0</v>
      </c>
      <c r="U3" s="201">
        <v>2.08</v>
      </c>
      <c r="V3" s="201">
        <v>2.52</v>
      </c>
      <c r="W3" s="201">
        <v>0.46</v>
      </c>
      <c r="X3" s="201">
        <v>1.48</v>
      </c>
      <c r="Y3" s="201">
        <v>0</v>
      </c>
      <c r="Z3" s="201">
        <v>5.39</v>
      </c>
      <c r="AA3" s="201">
        <v>1.55</v>
      </c>
      <c r="AB3" s="201">
        <v>0</v>
      </c>
      <c r="AC3" s="201">
        <v>10.09</v>
      </c>
      <c r="AD3" s="201">
        <v>5.93</v>
      </c>
      <c r="AE3" s="201">
        <v>0</v>
      </c>
      <c r="AF3" s="201">
        <v>0</v>
      </c>
      <c r="AG3" s="201">
        <v>22.55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208.82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-1.97</v>
      </c>
      <c r="E4" s="201">
        <v>0</v>
      </c>
      <c r="F4" s="201">
        <v>0</v>
      </c>
      <c r="G4" s="201">
        <v>-4.29</v>
      </c>
      <c r="H4" s="201">
        <v>0</v>
      </c>
      <c r="I4" s="201">
        <v>0</v>
      </c>
      <c r="J4" s="201">
        <v>7.41</v>
      </c>
      <c r="K4" s="201">
        <v>0.31</v>
      </c>
      <c r="L4" s="201">
        <v>14.98</v>
      </c>
      <c r="M4" s="201">
        <v>0.93</v>
      </c>
      <c r="N4" s="201">
        <v>1.19</v>
      </c>
      <c r="O4" s="201">
        <v>0</v>
      </c>
      <c r="P4" s="201">
        <v>1.4</v>
      </c>
      <c r="Q4" s="201">
        <v>0.22</v>
      </c>
      <c r="R4" s="201">
        <v>0.7</v>
      </c>
      <c r="S4" s="201">
        <v>0.26</v>
      </c>
      <c r="T4" s="201">
        <v>0</v>
      </c>
      <c r="U4" s="201">
        <v>2.08</v>
      </c>
      <c r="V4" s="201">
        <v>2.5099999999999998</v>
      </c>
      <c r="W4" s="201">
        <v>0.46</v>
      </c>
      <c r="X4" s="201">
        <v>1.48</v>
      </c>
      <c r="Y4" s="201">
        <v>0</v>
      </c>
      <c r="Z4" s="201">
        <v>5.39</v>
      </c>
      <c r="AA4" s="201">
        <v>1.55</v>
      </c>
      <c r="AB4" s="201">
        <v>0</v>
      </c>
      <c r="AC4" s="201">
        <v>10.09</v>
      </c>
      <c r="AD4" s="201">
        <v>5.93</v>
      </c>
      <c r="AE4" s="201">
        <v>0</v>
      </c>
      <c r="AF4" s="201">
        <v>0</v>
      </c>
      <c r="AG4" s="201">
        <v>22.55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208.82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-1.97</v>
      </c>
      <c r="E5" s="201">
        <v>0</v>
      </c>
      <c r="F5" s="201">
        <v>0</v>
      </c>
      <c r="G5" s="201">
        <v>-1.05</v>
      </c>
      <c r="H5" s="201">
        <v>0</v>
      </c>
      <c r="I5" s="201">
        <v>0</v>
      </c>
      <c r="J5" s="201">
        <v>7.41</v>
      </c>
      <c r="K5" s="201">
        <v>0.31</v>
      </c>
      <c r="L5" s="201">
        <v>14.98</v>
      </c>
      <c r="M5" s="201">
        <v>0.93</v>
      </c>
      <c r="N5" s="201">
        <v>1.19</v>
      </c>
      <c r="O5" s="201">
        <v>0</v>
      </c>
      <c r="P5" s="201">
        <v>1.4</v>
      </c>
      <c r="Q5" s="201">
        <v>0.22</v>
      </c>
      <c r="R5" s="201">
        <v>0.7</v>
      </c>
      <c r="S5" s="201">
        <v>0.26</v>
      </c>
      <c r="T5" s="201">
        <v>0</v>
      </c>
      <c r="U5" s="201">
        <v>2.08</v>
      </c>
      <c r="V5" s="201">
        <v>2.5099999999999998</v>
      </c>
      <c r="W5" s="201">
        <v>0.46</v>
      </c>
      <c r="X5" s="201">
        <v>1.48</v>
      </c>
      <c r="Y5" s="201">
        <v>0</v>
      </c>
      <c r="Z5" s="201">
        <v>5.39</v>
      </c>
      <c r="AA5" s="201">
        <v>1.55</v>
      </c>
      <c r="AB5" s="201">
        <v>0</v>
      </c>
      <c r="AC5" s="201">
        <v>10.09</v>
      </c>
      <c r="AD5" s="201">
        <v>5.93</v>
      </c>
      <c r="AE5" s="201">
        <v>0</v>
      </c>
      <c r="AF5" s="201">
        <v>0</v>
      </c>
      <c r="AG5" s="201">
        <v>22.55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208.82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-1.97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7.41</v>
      </c>
      <c r="K6" s="201">
        <v>0.31</v>
      </c>
      <c r="L6" s="201">
        <v>14.98</v>
      </c>
      <c r="M6" s="201">
        <v>0.93</v>
      </c>
      <c r="N6" s="201">
        <v>1.19</v>
      </c>
      <c r="O6" s="201">
        <v>0</v>
      </c>
      <c r="P6" s="201">
        <v>1.4</v>
      </c>
      <c r="Q6" s="201">
        <v>0.22</v>
      </c>
      <c r="R6" s="201">
        <v>0.7</v>
      </c>
      <c r="S6" s="201">
        <v>0.26</v>
      </c>
      <c r="T6" s="201">
        <v>0</v>
      </c>
      <c r="U6" s="201">
        <v>2.08</v>
      </c>
      <c r="V6" s="201">
        <v>2.5099999999999998</v>
      </c>
      <c r="W6" s="201">
        <v>0.46</v>
      </c>
      <c r="X6" s="201">
        <v>1.48</v>
      </c>
      <c r="Y6" s="201">
        <v>0</v>
      </c>
      <c r="Z6" s="201">
        <v>5.39</v>
      </c>
      <c r="AA6" s="201">
        <v>1.55</v>
      </c>
      <c r="AB6" s="201">
        <v>0</v>
      </c>
      <c r="AC6" s="201">
        <v>10.09</v>
      </c>
      <c r="AD6" s="201">
        <v>5.93</v>
      </c>
      <c r="AE6" s="201">
        <v>0</v>
      </c>
      <c r="AF6" s="201">
        <v>0</v>
      </c>
      <c r="AG6" s="201">
        <v>22.55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208.82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-3.93</v>
      </c>
      <c r="E7" s="201">
        <v>0</v>
      </c>
      <c r="F7" s="201">
        <v>0</v>
      </c>
      <c r="G7" s="201">
        <v>18.079999999999998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14.98</v>
      </c>
      <c r="M7" s="201">
        <v>0.93</v>
      </c>
      <c r="N7" s="201">
        <v>1.19</v>
      </c>
      <c r="O7" s="201">
        <v>0</v>
      </c>
      <c r="P7" s="201">
        <v>1.4</v>
      </c>
      <c r="Q7" s="201">
        <v>0.22</v>
      </c>
      <c r="R7" s="201">
        <v>0.7</v>
      </c>
      <c r="S7" s="201">
        <v>0.26</v>
      </c>
      <c r="T7" s="201">
        <v>0</v>
      </c>
      <c r="U7" s="201">
        <v>2.08</v>
      </c>
      <c r="V7" s="201">
        <v>2.5099999999999998</v>
      </c>
      <c r="W7" s="201">
        <v>0.46</v>
      </c>
      <c r="X7" s="201">
        <v>1.48</v>
      </c>
      <c r="Y7" s="201">
        <v>0</v>
      </c>
      <c r="Z7" s="201">
        <v>5.39</v>
      </c>
      <c r="AA7" s="201">
        <v>1.55</v>
      </c>
      <c r="AB7" s="201">
        <v>0</v>
      </c>
      <c r="AC7" s="201">
        <v>10.09</v>
      </c>
      <c r="AD7" s="201">
        <v>5.93</v>
      </c>
      <c r="AE7" s="201">
        <v>0</v>
      </c>
      <c r="AF7" s="201">
        <v>0</v>
      </c>
      <c r="AG7" s="201">
        <v>22.55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208.82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14.98</v>
      </c>
      <c r="M8" s="201">
        <v>0.93</v>
      </c>
      <c r="N8" s="201">
        <v>1.19</v>
      </c>
      <c r="O8" s="201">
        <v>0</v>
      </c>
      <c r="P8" s="201">
        <v>1.4</v>
      </c>
      <c r="Q8" s="201">
        <v>0.22</v>
      </c>
      <c r="R8" s="201">
        <v>0.7</v>
      </c>
      <c r="S8" s="201">
        <v>0.26</v>
      </c>
      <c r="T8" s="201">
        <v>0</v>
      </c>
      <c r="U8" s="201">
        <v>2.08</v>
      </c>
      <c r="V8" s="201">
        <v>2.5099999999999998</v>
      </c>
      <c r="W8" s="201">
        <v>0.46</v>
      </c>
      <c r="X8" s="201">
        <v>1.48</v>
      </c>
      <c r="Y8" s="201">
        <v>0</v>
      </c>
      <c r="Z8" s="201">
        <v>5.39</v>
      </c>
      <c r="AA8" s="201">
        <v>1.55</v>
      </c>
      <c r="AB8" s="201">
        <v>0</v>
      </c>
      <c r="AC8" s="201">
        <v>9.8699999999999992</v>
      </c>
      <c r="AD8" s="201">
        <v>5.93</v>
      </c>
      <c r="AE8" s="201">
        <v>0</v>
      </c>
      <c r="AF8" s="201">
        <v>0</v>
      </c>
      <c r="AG8" s="201">
        <v>22.55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208.82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11.85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0.31</v>
      </c>
      <c r="L9" s="201">
        <v>14.98</v>
      </c>
      <c r="M9" s="201">
        <v>0.93</v>
      </c>
      <c r="N9" s="201">
        <v>1.19</v>
      </c>
      <c r="O9" s="201">
        <v>0</v>
      </c>
      <c r="P9" s="201">
        <v>1.4</v>
      </c>
      <c r="Q9" s="201">
        <v>0.22</v>
      </c>
      <c r="R9" s="201">
        <v>0.7</v>
      </c>
      <c r="S9" s="201">
        <v>0.26</v>
      </c>
      <c r="T9" s="201">
        <v>0</v>
      </c>
      <c r="U9" s="201">
        <v>2.08</v>
      </c>
      <c r="V9" s="201">
        <v>2.5099999999999998</v>
      </c>
      <c r="W9" s="201">
        <v>0.46</v>
      </c>
      <c r="X9" s="201">
        <v>1.48</v>
      </c>
      <c r="Y9" s="201">
        <v>0</v>
      </c>
      <c r="Z9" s="201">
        <v>5.39</v>
      </c>
      <c r="AA9" s="201">
        <v>1.55</v>
      </c>
      <c r="AB9" s="201">
        <v>0</v>
      </c>
      <c r="AC9" s="201">
        <v>9.8699999999999992</v>
      </c>
      <c r="AD9" s="201">
        <v>5.93</v>
      </c>
      <c r="AE9" s="201">
        <v>0</v>
      </c>
      <c r="AF9" s="201">
        <v>0</v>
      </c>
      <c r="AG9" s="201">
        <v>22.13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208.82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14.98</v>
      </c>
      <c r="M10" s="201">
        <v>0.93</v>
      </c>
      <c r="N10" s="201">
        <v>1.19</v>
      </c>
      <c r="O10" s="201">
        <v>0</v>
      </c>
      <c r="P10" s="201">
        <v>1.4</v>
      </c>
      <c r="Q10" s="201">
        <v>0.22</v>
      </c>
      <c r="R10" s="201">
        <v>0.7</v>
      </c>
      <c r="S10" s="201">
        <v>0.26</v>
      </c>
      <c r="T10" s="201">
        <v>0</v>
      </c>
      <c r="U10" s="201">
        <v>2.08</v>
      </c>
      <c r="V10" s="201">
        <v>2.5099999999999998</v>
      </c>
      <c r="W10" s="201">
        <v>0.46</v>
      </c>
      <c r="X10" s="201">
        <v>1.48</v>
      </c>
      <c r="Y10" s="201">
        <v>0</v>
      </c>
      <c r="Z10" s="201">
        <v>5.39</v>
      </c>
      <c r="AA10" s="201">
        <v>1.55</v>
      </c>
      <c r="AB10" s="201">
        <v>0</v>
      </c>
      <c r="AC10" s="201">
        <v>9.8699999999999992</v>
      </c>
      <c r="AD10" s="201">
        <v>5.93</v>
      </c>
      <c r="AE10" s="201">
        <v>0</v>
      </c>
      <c r="AF10" s="201">
        <v>0</v>
      </c>
      <c r="AG10" s="201">
        <v>22.13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208.82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</v>
      </c>
      <c r="L11" s="201">
        <v>14.73</v>
      </c>
      <c r="M11" s="201">
        <v>0.93</v>
      </c>
      <c r="N11" s="201">
        <v>1.19</v>
      </c>
      <c r="O11" s="201">
        <v>0</v>
      </c>
      <c r="P11" s="201">
        <v>1.4</v>
      </c>
      <c r="Q11" s="201">
        <v>0.22</v>
      </c>
      <c r="R11" s="201">
        <v>0.7</v>
      </c>
      <c r="S11" s="201">
        <v>0.26</v>
      </c>
      <c r="T11" s="201">
        <v>0</v>
      </c>
      <c r="U11" s="201">
        <v>2.08</v>
      </c>
      <c r="V11" s="201">
        <v>2.5099999999999998</v>
      </c>
      <c r="W11" s="201">
        <v>0.46</v>
      </c>
      <c r="X11" s="201">
        <v>1.48</v>
      </c>
      <c r="Y11" s="201">
        <v>0</v>
      </c>
      <c r="Z11" s="201">
        <v>5.39</v>
      </c>
      <c r="AA11" s="201">
        <v>1.55</v>
      </c>
      <c r="AB11" s="201">
        <v>0</v>
      </c>
      <c r="AC11" s="201">
        <v>9.8699999999999992</v>
      </c>
      <c r="AD11" s="201">
        <v>5.93</v>
      </c>
      <c r="AE11" s="201">
        <v>0</v>
      </c>
      <c r="AF11" s="201">
        <v>0</v>
      </c>
      <c r="AG11" s="201">
        <v>22.13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208.82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14.73</v>
      </c>
      <c r="M12" s="201">
        <v>0.93</v>
      </c>
      <c r="N12" s="201">
        <v>1.19</v>
      </c>
      <c r="O12" s="201">
        <v>0</v>
      </c>
      <c r="P12" s="201">
        <v>1.4</v>
      </c>
      <c r="Q12" s="201">
        <v>0.22</v>
      </c>
      <c r="R12" s="201">
        <v>0.7</v>
      </c>
      <c r="S12" s="201">
        <v>0.26</v>
      </c>
      <c r="T12" s="201">
        <v>0</v>
      </c>
      <c r="U12" s="201">
        <v>2.08</v>
      </c>
      <c r="V12" s="201">
        <v>2.5099999999999998</v>
      </c>
      <c r="W12" s="201">
        <v>0.46</v>
      </c>
      <c r="X12" s="201">
        <v>1.48</v>
      </c>
      <c r="Y12" s="201">
        <v>0</v>
      </c>
      <c r="Z12" s="201">
        <v>5.39</v>
      </c>
      <c r="AA12" s="201">
        <v>1.55</v>
      </c>
      <c r="AB12" s="201">
        <v>0</v>
      </c>
      <c r="AC12" s="201">
        <v>10.09</v>
      </c>
      <c r="AD12" s="201">
        <v>5.93</v>
      </c>
      <c r="AE12" s="201">
        <v>0</v>
      </c>
      <c r="AF12" s="201">
        <v>0</v>
      </c>
      <c r="AG12" s="201">
        <v>22.13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208.82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4.53</v>
      </c>
      <c r="L13" s="201">
        <v>27.72</v>
      </c>
      <c r="M13" s="201">
        <v>0.93</v>
      </c>
      <c r="N13" s="201">
        <v>1.19</v>
      </c>
      <c r="O13" s="201">
        <v>0</v>
      </c>
      <c r="P13" s="201">
        <v>1.4</v>
      </c>
      <c r="Q13" s="201">
        <v>0.22</v>
      </c>
      <c r="R13" s="201">
        <v>0.7</v>
      </c>
      <c r="S13" s="201">
        <v>0.26</v>
      </c>
      <c r="T13" s="201">
        <v>0</v>
      </c>
      <c r="U13" s="201">
        <v>2.08</v>
      </c>
      <c r="V13" s="201">
        <v>2.5099999999999998</v>
      </c>
      <c r="W13" s="201">
        <v>0.46</v>
      </c>
      <c r="X13" s="201">
        <v>1.48</v>
      </c>
      <c r="Y13" s="201">
        <v>0</v>
      </c>
      <c r="Z13" s="201">
        <v>5.39</v>
      </c>
      <c r="AA13" s="201">
        <v>1.55</v>
      </c>
      <c r="AB13" s="201">
        <v>0</v>
      </c>
      <c r="AC13" s="201">
        <v>10.09</v>
      </c>
      <c r="AD13" s="201">
        <v>5.93</v>
      </c>
      <c r="AE13" s="201">
        <v>0</v>
      </c>
      <c r="AF13" s="201">
        <v>0</v>
      </c>
      <c r="AG13" s="201">
        <v>22.13</v>
      </c>
      <c r="AH13" s="201">
        <v>0</v>
      </c>
      <c r="AI13" s="201">
        <v>3.86</v>
      </c>
      <c r="AJ13" s="201">
        <v>0</v>
      </c>
      <c r="AK13" s="201">
        <v>12.25</v>
      </c>
      <c r="AL13" s="201">
        <v>0</v>
      </c>
      <c r="AM13" s="201">
        <v>0</v>
      </c>
      <c r="AN13" s="201">
        <v>0</v>
      </c>
      <c r="AO13" s="201">
        <v>208.82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4.53</v>
      </c>
      <c r="L14" s="201">
        <v>100.72</v>
      </c>
      <c r="M14" s="201">
        <v>0.93</v>
      </c>
      <c r="N14" s="201">
        <v>1.19</v>
      </c>
      <c r="O14" s="201">
        <v>0</v>
      </c>
      <c r="P14" s="201">
        <v>1.4</v>
      </c>
      <c r="Q14" s="201">
        <v>0.22</v>
      </c>
      <c r="R14" s="201">
        <v>0.7</v>
      </c>
      <c r="S14" s="201">
        <v>0.26</v>
      </c>
      <c r="T14" s="201">
        <v>0</v>
      </c>
      <c r="U14" s="201">
        <v>2.08</v>
      </c>
      <c r="V14" s="201">
        <v>2.5099999999999998</v>
      </c>
      <c r="W14" s="201">
        <v>0.46</v>
      </c>
      <c r="X14" s="201">
        <v>1.48</v>
      </c>
      <c r="Y14" s="201">
        <v>0</v>
      </c>
      <c r="Z14" s="201">
        <v>5.39</v>
      </c>
      <c r="AA14" s="201">
        <v>1.55</v>
      </c>
      <c r="AB14" s="201">
        <v>0</v>
      </c>
      <c r="AC14" s="201">
        <v>10.09</v>
      </c>
      <c r="AD14" s="201">
        <v>5.93</v>
      </c>
      <c r="AE14" s="201">
        <v>0</v>
      </c>
      <c r="AF14" s="201">
        <v>0</v>
      </c>
      <c r="AG14" s="201">
        <v>22.13</v>
      </c>
      <c r="AH14" s="201">
        <v>0</v>
      </c>
      <c r="AI14" s="201">
        <v>3.86</v>
      </c>
      <c r="AJ14" s="201">
        <v>0</v>
      </c>
      <c r="AK14" s="201">
        <v>12.25</v>
      </c>
      <c r="AL14" s="201">
        <v>0</v>
      </c>
      <c r="AM14" s="201">
        <v>0</v>
      </c>
      <c r="AN14" s="201">
        <v>0</v>
      </c>
      <c r="AO14" s="201">
        <v>208.82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4.53</v>
      </c>
      <c r="L15" s="201">
        <v>183.19</v>
      </c>
      <c r="M15" s="201">
        <v>0.93</v>
      </c>
      <c r="N15" s="201">
        <v>1.19</v>
      </c>
      <c r="O15" s="201">
        <v>0</v>
      </c>
      <c r="P15" s="201">
        <v>1.4</v>
      </c>
      <c r="Q15" s="201">
        <v>0.22</v>
      </c>
      <c r="R15" s="201">
        <v>0.21</v>
      </c>
      <c r="S15" s="201">
        <v>0.26</v>
      </c>
      <c r="T15" s="201">
        <v>0</v>
      </c>
      <c r="U15" s="201">
        <v>2.04</v>
      </c>
      <c r="V15" s="201">
        <v>0.21</v>
      </c>
      <c r="W15" s="201">
        <v>0.46</v>
      </c>
      <c r="X15" s="201">
        <v>1.97</v>
      </c>
      <c r="Y15" s="201">
        <v>0</v>
      </c>
      <c r="Z15" s="201">
        <v>3.36</v>
      </c>
      <c r="AA15" s="201">
        <v>1.1000000000000001</v>
      </c>
      <c r="AB15" s="201">
        <v>0</v>
      </c>
      <c r="AC15" s="201">
        <v>10.09</v>
      </c>
      <c r="AD15" s="201">
        <v>5.93</v>
      </c>
      <c r="AE15" s="201">
        <v>0</v>
      </c>
      <c r="AF15" s="201">
        <v>0</v>
      </c>
      <c r="AG15" s="201">
        <v>22.13</v>
      </c>
      <c r="AH15" s="201">
        <v>0</v>
      </c>
      <c r="AI15" s="201">
        <v>3.86</v>
      </c>
      <c r="AJ15" s="201">
        <v>0</v>
      </c>
      <c r="AK15" s="201">
        <v>12.25</v>
      </c>
      <c r="AL15" s="201">
        <v>0</v>
      </c>
      <c r="AM15" s="201">
        <v>0</v>
      </c>
      <c r="AN15" s="201">
        <v>0</v>
      </c>
      <c r="AO15" s="201">
        <v>208.82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4.5</v>
      </c>
      <c r="L16" s="201">
        <v>200.55</v>
      </c>
      <c r="M16" s="201">
        <v>0.93</v>
      </c>
      <c r="N16" s="201">
        <v>1.19</v>
      </c>
      <c r="O16" s="201">
        <v>0</v>
      </c>
      <c r="P16" s="201">
        <v>1.4</v>
      </c>
      <c r="Q16" s="201">
        <v>0.22</v>
      </c>
      <c r="R16" s="201">
        <v>0.21</v>
      </c>
      <c r="S16" s="201">
        <v>0.26</v>
      </c>
      <c r="T16" s="201">
        <v>0</v>
      </c>
      <c r="U16" s="201">
        <v>2.04</v>
      </c>
      <c r="V16" s="201">
        <v>0.21</v>
      </c>
      <c r="W16" s="201">
        <v>0.46</v>
      </c>
      <c r="X16" s="201">
        <v>1.97</v>
      </c>
      <c r="Y16" s="201">
        <v>0</v>
      </c>
      <c r="Z16" s="201">
        <v>3.36</v>
      </c>
      <c r="AA16" s="201">
        <v>1.1000000000000001</v>
      </c>
      <c r="AB16" s="201">
        <v>0</v>
      </c>
      <c r="AC16" s="201">
        <v>10.09</v>
      </c>
      <c r="AD16" s="201">
        <v>5.93</v>
      </c>
      <c r="AE16" s="201">
        <v>0</v>
      </c>
      <c r="AF16" s="201">
        <v>0</v>
      </c>
      <c r="AG16" s="201">
        <v>22.13</v>
      </c>
      <c r="AH16" s="201">
        <v>0</v>
      </c>
      <c r="AI16" s="201">
        <v>3.86</v>
      </c>
      <c r="AJ16" s="201">
        <v>0</v>
      </c>
      <c r="AK16" s="201">
        <v>12.25</v>
      </c>
      <c r="AL16" s="201">
        <v>0</v>
      </c>
      <c r="AM16" s="201">
        <v>0</v>
      </c>
      <c r="AN16" s="201">
        <v>0</v>
      </c>
      <c r="AO16" s="201">
        <v>208.82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4.53</v>
      </c>
      <c r="L17" s="201">
        <v>235.12</v>
      </c>
      <c r="M17" s="201">
        <v>0.93</v>
      </c>
      <c r="N17" s="201">
        <v>1.19</v>
      </c>
      <c r="O17" s="201">
        <v>0</v>
      </c>
      <c r="P17" s="201">
        <v>1.4</v>
      </c>
      <c r="Q17" s="201">
        <v>0.22</v>
      </c>
      <c r="R17" s="201">
        <v>0.21</v>
      </c>
      <c r="S17" s="201">
        <v>0.26</v>
      </c>
      <c r="T17" s="201">
        <v>0</v>
      </c>
      <c r="U17" s="201">
        <v>2.04</v>
      </c>
      <c r="V17" s="201">
        <v>0.21</v>
      </c>
      <c r="W17" s="201">
        <v>0.46</v>
      </c>
      <c r="X17" s="201">
        <v>1.97</v>
      </c>
      <c r="Y17" s="201">
        <v>0</v>
      </c>
      <c r="Z17" s="201">
        <v>2.54</v>
      </c>
      <c r="AA17" s="201">
        <v>0.9</v>
      </c>
      <c r="AB17" s="201">
        <v>0</v>
      </c>
      <c r="AC17" s="201">
        <v>10.09</v>
      </c>
      <c r="AD17" s="201">
        <v>5.93</v>
      </c>
      <c r="AE17" s="201">
        <v>0</v>
      </c>
      <c r="AF17" s="201">
        <v>0</v>
      </c>
      <c r="AG17" s="201">
        <v>22.13</v>
      </c>
      <c r="AH17" s="201">
        <v>0</v>
      </c>
      <c r="AI17" s="201">
        <v>3.86</v>
      </c>
      <c r="AJ17" s="201">
        <v>0</v>
      </c>
      <c r="AK17" s="201">
        <v>12.25</v>
      </c>
      <c r="AL17" s="201">
        <v>0</v>
      </c>
      <c r="AM17" s="201">
        <v>0</v>
      </c>
      <c r="AN17" s="201">
        <v>0</v>
      </c>
      <c r="AO17" s="201">
        <v>208.82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4.53</v>
      </c>
      <c r="L18" s="201">
        <v>190.72</v>
      </c>
      <c r="M18" s="201">
        <v>0.93</v>
      </c>
      <c r="N18" s="201">
        <v>1.19</v>
      </c>
      <c r="O18" s="201">
        <v>0</v>
      </c>
      <c r="P18" s="201">
        <v>1.4</v>
      </c>
      <c r="Q18" s="201">
        <v>0.22</v>
      </c>
      <c r="R18" s="201">
        <v>0.21</v>
      </c>
      <c r="S18" s="201">
        <v>0.26</v>
      </c>
      <c r="T18" s="201">
        <v>0</v>
      </c>
      <c r="U18" s="201">
        <v>2.04</v>
      </c>
      <c r="V18" s="201">
        <v>0.21</v>
      </c>
      <c r="W18" s="201">
        <v>0.46</v>
      </c>
      <c r="X18" s="201">
        <v>1.97</v>
      </c>
      <c r="Y18" s="201">
        <v>0</v>
      </c>
      <c r="Z18" s="201">
        <v>2.54</v>
      </c>
      <c r="AA18" s="201">
        <v>0.9</v>
      </c>
      <c r="AB18" s="201">
        <v>0</v>
      </c>
      <c r="AC18" s="201">
        <v>10.09</v>
      </c>
      <c r="AD18" s="201">
        <v>5.93</v>
      </c>
      <c r="AE18" s="201">
        <v>0</v>
      </c>
      <c r="AF18" s="201">
        <v>0</v>
      </c>
      <c r="AG18" s="201">
        <v>22.13</v>
      </c>
      <c r="AH18" s="201">
        <v>0</v>
      </c>
      <c r="AI18" s="201">
        <v>3.86</v>
      </c>
      <c r="AJ18" s="201">
        <v>0</v>
      </c>
      <c r="AK18" s="201">
        <v>12.25</v>
      </c>
      <c r="AL18" s="201">
        <v>0</v>
      </c>
      <c r="AM18" s="201">
        <v>0</v>
      </c>
      <c r="AN18" s="201">
        <v>0</v>
      </c>
      <c r="AO18" s="201">
        <v>208.82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4.53</v>
      </c>
      <c r="L19" s="201">
        <v>190.72</v>
      </c>
      <c r="M19" s="201">
        <v>0.93</v>
      </c>
      <c r="N19" s="201">
        <v>1.19</v>
      </c>
      <c r="O19" s="201">
        <v>0</v>
      </c>
      <c r="P19" s="201">
        <v>1.4</v>
      </c>
      <c r="Q19" s="201">
        <v>0.22</v>
      </c>
      <c r="R19" s="201">
        <v>0.21</v>
      </c>
      <c r="S19" s="201">
        <v>0.26</v>
      </c>
      <c r="T19" s="201">
        <v>0</v>
      </c>
      <c r="U19" s="201">
        <v>2.04</v>
      </c>
      <c r="V19" s="201">
        <v>0.21</v>
      </c>
      <c r="W19" s="201">
        <v>0.46</v>
      </c>
      <c r="X19" s="201">
        <v>1.97</v>
      </c>
      <c r="Y19" s="201">
        <v>0</v>
      </c>
      <c r="Z19" s="201">
        <v>2.54</v>
      </c>
      <c r="AA19" s="201">
        <v>0.9</v>
      </c>
      <c r="AB19" s="201">
        <v>0</v>
      </c>
      <c r="AC19" s="201">
        <v>10.09</v>
      </c>
      <c r="AD19" s="201">
        <v>5.93</v>
      </c>
      <c r="AE19" s="201">
        <v>0</v>
      </c>
      <c r="AF19" s="201">
        <v>0</v>
      </c>
      <c r="AG19" s="201">
        <v>21.72</v>
      </c>
      <c r="AH19" s="201">
        <v>0</v>
      </c>
      <c r="AI19" s="201">
        <v>3.86</v>
      </c>
      <c r="AJ19" s="201">
        <v>0</v>
      </c>
      <c r="AK19" s="201">
        <v>12.25</v>
      </c>
      <c r="AL19" s="201">
        <v>0</v>
      </c>
      <c r="AM19" s="201">
        <v>0</v>
      </c>
      <c r="AN19" s="201">
        <v>0</v>
      </c>
      <c r="AO19" s="201">
        <v>208.82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4.53</v>
      </c>
      <c r="L20" s="201">
        <v>190.72</v>
      </c>
      <c r="M20" s="201">
        <v>0.93</v>
      </c>
      <c r="N20" s="201">
        <v>1.19</v>
      </c>
      <c r="O20" s="201">
        <v>0</v>
      </c>
      <c r="P20" s="201">
        <v>1.4</v>
      </c>
      <c r="Q20" s="201">
        <v>0.22</v>
      </c>
      <c r="R20" s="201">
        <v>0.21</v>
      </c>
      <c r="S20" s="201">
        <v>0.26</v>
      </c>
      <c r="T20" s="201">
        <v>0</v>
      </c>
      <c r="U20" s="201">
        <v>2.04</v>
      </c>
      <c r="V20" s="201">
        <v>0.21</v>
      </c>
      <c r="W20" s="201">
        <v>0.46</v>
      </c>
      <c r="X20" s="201">
        <v>1.97</v>
      </c>
      <c r="Y20" s="201">
        <v>0</v>
      </c>
      <c r="Z20" s="201">
        <v>2.54</v>
      </c>
      <c r="AA20" s="201">
        <v>0.9</v>
      </c>
      <c r="AB20" s="201">
        <v>0</v>
      </c>
      <c r="AC20" s="201">
        <v>10.09</v>
      </c>
      <c r="AD20" s="201">
        <v>5.93</v>
      </c>
      <c r="AE20" s="201">
        <v>0</v>
      </c>
      <c r="AF20" s="201">
        <v>0</v>
      </c>
      <c r="AG20" s="201">
        <v>21.72</v>
      </c>
      <c r="AH20" s="201">
        <v>0</v>
      </c>
      <c r="AI20" s="201">
        <v>3.86</v>
      </c>
      <c r="AJ20" s="201">
        <v>0</v>
      </c>
      <c r="AK20" s="201">
        <v>12.25</v>
      </c>
      <c r="AL20" s="201">
        <v>0</v>
      </c>
      <c r="AM20" s="201">
        <v>0</v>
      </c>
      <c r="AN20" s="201">
        <v>0</v>
      </c>
      <c r="AO20" s="201">
        <v>208.82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4.53</v>
      </c>
      <c r="L21" s="201">
        <v>190.72</v>
      </c>
      <c r="M21" s="201">
        <v>0.93</v>
      </c>
      <c r="N21" s="201">
        <v>1.19</v>
      </c>
      <c r="O21" s="201">
        <v>0</v>
      </c>
      <c r="P21" s="201">
        <v>1.4</v>
      </c>
      <c r="Q21" s="201">
        <v>0.22</v>
      </c>
      <c r="R21" s="201">
        <v>0.21</v>
      </c>
      <c r="S21" s="201">
        <v>0.26</v>
      </c>
      <c r="T21" s="201">
        <v>0</v>
      </c>
      <c r="U21" s="201">
        <v>2.04</v>
      </c>
      <c r="V21" s="201">
        <v>0.21</v>
      </c>
      <c r="W21" s="201">
        <v>0.46</v>
      </c>
      <c r="X21" s="201">
        <v>1.97</v>
      </c>
      <c r="Y21" s="201">
        <v>0</v>
      </c>
      <c r="Z21" s="201">
        <v>2.54</v>
      </c>
      <c r="AA21" s="201">
        <v>0.9</v>
      </c>
      <c r="AB21" s="201">
        <v>0</v>
      </c>
      <c r="AC21" s="201">
        <v>10.09</v>
      </c>
      <c r="AD21" s="201">
        <v>5.93</v>
      </c>
      <c r="AE21" s="201">
        <v>0</v>
      </c>
      <c r="AF21" s="201">
        <v>0</v>
      </c>
      <c r="AG21" s="201">
        <v>21.72</v>
      </c>
      <c r="AH21" s="201">
        <v>0</v>
      </c>
      <c r="AI21" s="201">
        <v>3.86</v>
      </c>
      <c r="AJ21" s="201">
        <v>0</v>
      </c>
      <c r="AK21" s="201">
        <v>14.71</v>
      </c>
      <c r="AL21" s="201">
        <v>0</v>
      </c>
      <c r="AM21" s="201">
        <v>0</v>
      </c>
      <c r="AN21" s="201">
        <v>0</v>
      </c>
      <c r="AO21" s="201">
        <v>208.82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4.53</v>
      </c>
      <c r="L22" s="201">
        <v>190.72</v>
      </c>
      <c r="M22" s="201">
        <v>0.93</v>
      </c>
      <c r="N22" s="201">
        <v>1.19</v>
      </c>
      <c r="O22" s="201">
        <v>0</v>
      </c>
      <c r="P22" s="201">
        <v>1.4</v>
      </c>
      <c r="Q22" s="201">
        <v>0.22</v>
      </c>
      <c r="R22" s="201">
        <v>0.21</v>
      </c>
      <c r="S22" s="201">
        <v>0.26</v>
      </c>
      <c r="T22" s="201">
        <v>0</v>
      </c>
      <c r="U22" s="201">
        <v>2.04</v>
      </c>
      <c r="V22" s="201">
        <v>0.21</v>
      </c>
      <c r="W22" s="201">
        <v>0.46</v>
      </c>
      <c r="X22" s="201">
        <v>1.97</v>
      </c>
      <c r="Y22" s="201">
        <v>0</v>
      </c>
      <c r="Z22" s="201">
        <v>2.54</v>
      </c>
      <c r="AA22" s="201">
        <v>0.9</v>
      </c>
      <c r="AB22" s="201">
        <v>0</v>
      </c>
      <c r="AC22" s="201">
        <v>10.09</v>
      </c>
      <c r="AD22" s="201">
        <v>5.93</v>
      </c>
      <c r="AE22" s="201">
        <v>0</v>
      </c>
      <c r="AF22" s="201">
        <v>0</v>
      </c>
      <c r="AG22" s="201">
        <v>21.72</v>
      </c>
      <c r="AH22" s="201">
        <v>0</v>
      </c>
      <c r="AI22" s="201">
        <v>3.86</v>
      </c>
      <c r="AJ22" s="201">
        <v>0</v>
      </c>
      <c r="AK22" s="201">
        <v>14.71</v>
      </c>
      <c r="AL22" s="201">
        <v>0</v>
      </c>
      <c r="AM22" s="201">
        <v>0</v>
      </c>
      <c r="AN22" s="201">
        <v>0</v>
      </c>
      <c r="AO22" s="201">
        <v>208.82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4.53</v>
      </c>
      <c r="L23" s="201">
        <v>116.15</v>
      </c>
      <c r="M23" s="201">
        <v>0.93</v>
      </c>
      <c r="N23" s="201">
        <v>1.19</v>
      </c>
      <c r="O23" s="201">
        <v>0</v>
      </c>
      <c r="P23" s="201">
        <v>1.4</v>
      </c>
      <c r="Q23" s="201">
        <v>3.14</v>
      </c>
      <c r="R23" s="201">
        <v>2.94</v>
      </c>
      <c r="S23" s="201">
        <v>3.75</v>
      </c>
      <c r="T23" s="201">
        <v>0</v>
      </c>
      <c r="U23" s="201">
        <v>2.04</v>
      </c>
      <c r="V23" s="201">
        <v>0.46</v>
      </c>
      <c r="W23" s="201">
        <v>0.46</v>
      </c>
      <c r="X23" s="201">
        <v>1.97</v>
      </c>
      <c r="Y23" s="201">
        <v>0</v>
      </c>
      <c r="Z23" s="201">
        <v>39.25</v>
      </c>
      <c r="AA23" s="201">
        <v>19.93</v>
      </c>
      <c r="AB23" s="201">
        <v>0</v>
      </c>
      <c r="AC23" s="201">
        <v>10.09</v>
      </c>
      <c r="AD23" s="201">
        <v>5.93</v>
      </c>
      <c r="AE23" s="201">
        <v>0</v>
      </c>
      <c r="AF23" s="201">
        <v>0</v>
      </c>
      <c r="AG23" s="201">
        <v>20.89</v>
      </c>
      <c r="AH23" s="201">
        <v>0</v>
      </c>
      <c r="AI23" s="201">
        <v>3.86</v>
      </c>
      <c r="AJ23" s="201">
        <v>0</v>
      </c>
      <c r="AK23" s="201">
        <v>14.71</v>
      </c>
      <c r="AL23" s="201">
        <v>0</v>
      </c>
      <c r="AM23" s="201">
        <v>0</v>
      </c>
      <c r="AN23" s="201">
        <v>0</v>
      </c>
      <c r="AO23" s="201">
        <v>208.82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0.31</v>
      </c>
      <c r="L24" s="201">
        <v>103.88</v>
      </c>
      <c r="M24" s="201">
        <v>0.93</v>
      </c>
      <c r="N24" s="201">
        <v>1.19</v>
      </c>
      <c r="O24" s="201">
        <v>0</v>
      </c>
      <c r="P24" s="201">
        <v>1.4</v>
      </c>
      <c r="Q24" s="201">
        <v>0.75</v>
      </c>
      <c r="R24" s="201">
        <v>0.24</v>
      </c>
      <c r="S24" s="201">
        <v>0.26</v>
      </c>
      <c r="T24" s="201">
        <v>0</v>
      </c>
      <c r="U24" s="201">
        <v>2.04</v>
      </c>
      <c r="V24" s="201">
        <v>0.14000000000000001</v>
      </c>
      <c r="W24" s="201">
        <v>0.46</v>
      </c>
      <c r="X24" s="201">
        <v>1.97</v>
      </c>
      <c r="Y24" s="201">
        <v>0</v>
      </c>
      <c r="Z24" s="201">
        <v>2.54</v>
      </c>
      <c r="AA24" s="201">
        <v>0.9</v>
      </c>
      <c r="AB24" s="201">
        <v>0</v>
      </c>
      <c r="AC24" s="201">
        <v>10.09</v>
      </c>
      <c r="AD24" s="201">
        <v>5.93</v>
      </c>
      <c r="AE24" s="201">
        <v>0</v>
      </c>
      <c r="AF24" s="201">
        <v>0</v>
      </c>
      <c r="AG24" s="201">
        <v>20.89</v>
      </c>
      <c r="AH24" s="201">
        <v>0</v>
      </c>
      <c r="AI24" s="201">
        <v>3.86</v>
      </c>
      <c r="AJ24" s="201">
        <v>0</v>
      </c>
      <c r="AK24" s="201">
        <v>14.71</v>
      </c>
      <c r="AL24" s="201">
        <v>0</v>
      </c>
      <c r="AM24" s="201">
        <v>0</v>
      </c>
      <c r="AN24" s="201">
        <v>0</v>
      </c>
      <c r="AO24" s="201">
        <v>208.82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0.31</v>
      </c>
      <c r="L25" s="201">
        <v>30.59</v>
      </c>
      <c r="M25" s="201">
        <v>0.93</v>
      </c>
      <c r="N25" s="201">
        <v>1.19</v>
      </c>
      <c r="O25" s="201">
        <v>0</v>
      </c>
      <c r="P25" s="201">
        <v>1.4</v>
      </c>
      <c r="Q25" s="201">
        <v>0.22</v>
      </c>
      <c r="R25" s="201">
        <v>0.21</v>
      </c>
      <c r="S25" s="201">
        <v>0.26</v>
      </c>
      <c r="T25" s="201">
        <v>0</v>
      </c>
      <c r="U25" s="201">
        <v>2.04</v>
      </c>
      <c r="V25" s="201">
        <v>0.14000000000000001</v>
      </c>
      <c r="W25" s="201">
        <v>0.46</v>
      </c>
      <c r="X25" s="201">
        <v>1.97</v>
      </c>
      <c r="Y25" s="201">
        <v>0</v>
      </c>
      <c r="Z25" s="201">
        <v>2.54</v>
      </c>
      <c r="AA25" s="201">
        <v>0.9</v>
      </c>
      <c r="AB25" s="201">
        <v>0</v>
      </c>
      <c r="AC25" s="201">
        <v>10.09</v>
      </c>
      <c r="AD25" s="201">
        <v>5.93</v>
      </c>
      <c r="AE25" s="201">
        <v>0</v>
      </c>
      <c r="AF25" s="201">
        <v>0</v>
      </c>
      <c r="AG25" s="201">
        <v>20.89</v>
      </c>
      <c r="AH25" s="201">
        <v>0</v>
      </c>
      <c r="AI25" s="201">
        <v>3.86</v>
      </c>
      <c r="AJ25" s="201">
        <v>0</v>
      </c>
      <c r="AK25" s="201">
        <v>14.71</v>
      </c>
      <c r="AL25" s="201">
        <v>0</v>
      </c>
      <c r="AM25" s="201">
        <v>0</v>
      </c>
      <c r="AN25" s="201">
        <v>0</v>
      </c>
      <c r="AO25" s="201">
        <v>208.82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0.31</v>
      </c>
      <c r="L26" s="201">
        <v>30.59</v>
      </c>
      <c r="M26" s="201">
        <v>0.93</v>
      </c>
      <c r="N26" s="201">
        <v>1.19</v>
      </c>
      <c r="O26" s="201">
        <v>0</v>
      </c>
      <c r="P26" s="201">
        <v>1.4</v>
      </c>
      <c r="Q26" s="201">
        <v>0.22</v>
      </c>
      <c r="R26" s="201">
        <v>0.21</v>
      </c>
      <c r="S26" s="201">
        <v>0.26</v>
      </c>
      <c r="T26" s="201">
        <v>0</v>
      </c>
      <c r="U26" s="201">
        <v>2.04</v>
      </c>
      <c r="V26" s="201">
        <v>0.14000000000000001</v>
      </c>
      <c r="W26" s="201">
        <v>0.46</v>
      </c>
      <c r="X26" s="201">
        <v>1.97</v>
      </c>
      <c r="Y26" s="201">
        <v>0</v>
      </c>
      <c r="Z26" s="201">
        <v>2.54</v>
      </c>
      <c r="AA26" s="201">
        <v>0.9</v>
      </c>
      <c r="AB26" s="201">
        <v>0</v>
      </c>
      <c r="AC26" s="201">
        <v>10.09</v>
      </c>
      <c r="AD26" s="201">
        <v>5.93</v>
      </c>
      <c r="AE26" s="201">
        <v>0</v>
      </c>
      <c r="AF26" s="201">
        <v>0</v>
      </c>
      <c r="AG26" s="201">
        <v>20.89</v>
      </c>
      <c r="AH26" s="201">
        <v>0</v>
      </c>
      <c r="AI26" s="201">
        <v>3.86</v>
      </c>
      <c r="AJ26" s="201">
        <v>0</v>
      </c>
      <c r="AK26" s="201">
        <v>14.71</v>
      </c>
      <c r="AL26" s="201">
        <v>0</v>
      </c>
      <c r="AM26" s="201">
        <v>0</v>
      </c>
      <c r="AN26" s="201">
        <v>0</v>
      </c>
      <c r="AO26" s="201">
        <v>208.82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0.31</v>
      </c>
      <c r="L27" s="201">
        <v>14.98</v>
      </c>
      <c r="M27" s="201">
        <v>0.93</v>
      </c>
      <c r="N27" s="201">
        <v>1.19</v>
      </c>
      <c r="O27" s="201">
        <v>0</v>
      </c>
      <c r="P27" s="201">
        <v>1.4</v>
      </c>
      <c r="Q27" s="201">
        <v>0.22</v>
      </c>
      <c r="R27" s="201">
        <v>0.21</v>
      </c>
      <c r="S27" s="201">
        <v>0.26</v>
      </c>
      <c r="T27" s="201">
        <v>0</v>
      </c>
      <c r="U27" s="201">
        <v>2.04</v>
      </c>
      <c r="V27" s="201">
        <v>0.14000000000000001</v>
      </c>
      <c r="W27" s="201">
        <v>0.46</v>
      </c>
      <c r="X27" s="201">
        <v>1.97</v>
      </c>
      <c r="Y27" s="201">
        <v>0</v>
      </c>
      <c r="Z27" s="201">
        <v>2.54</v>
      </c>
      <c r="AA27" s="201">
        <v>0.9</v>
      </c>
      <c r="AB27" s="201">
        <v>0</v>
      </c>
      <c r="AC27" s="201">
        <v>10.09</v>
      </c>
      <c r="AD27" s="201">
        <v>5.93</v>
      </c>
      <c r="AE27" s="201">
        <v>0</v>
      </c>
      <c r="AF27" s="201">
        <v>0</v>
      </c>
      <c r="AG27" s="201">
        <v>20.89</v>
      </c>
      <c r="AH27" s="201">
        <v>0</v>
      </c>
      <c r="AI27" s="201">
        <v>3.86</v>
      </c>
      <c r="AJ27" s="201">
        <v>0</v>
      </c>
      <c r="AK27" s="201">
        <v>14.71</v>
      </c>
      <c r="AL27" s="201">
        <v>0</v>
      </c>
      <c r="AM27" s="201">
        <v>0</v>
      </c>
      <c r="AN27" s="201">
        <v>0</v>
      </c>
      <c r="AO27" s="201">
        <v>208.82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0.31</v>
      </c>
      <c r="L28" s="201">
        <v>14.51</v>
      </c>
      <c r="M28" s="201">
        <v>0.93</v>
      </c>
      <c r="N28" s="201">
        <v>1.19</v>
      </c>
      <c r="O28" s="201">
        <v>0</v>
      </c>
      <c r="P28" s="201">
        <v>1.4</v>
      </c>
      <c r="Q28" s="201">
        <v>0.22</v>
      </c>
      <c r="R28" s="201">
        <v>0.21</v>
      </c>
      <c r="S28" s="201">
        <v>0.26</v>
      </c>
      <c r="T28" s="201">
        <v>0</v>
      </c>
      <c r="U28" s="201">
        <v>2.04</v>
      </c>
      <c r="V28" s="201">
        <v>0.14000000000000001</v>
      </c>
      <c r="W28" s="201">
        <v>0.46</v>
      </c>
      <c r="X28" s="201">
        <v>1.97</v>
      </c>
      <c r="Y28" s="201">
        <v>0</v>
      </c>
      <c r="Z28" s="201">
        <v>2.54</v>
      </c>
      <c r="AA28" s="201">
        <v>0.9</v>
      </c>
      <c r="AB28" s="201">
        <v>0</v>
      </c>
      <c r="AC28" s="201">
        <v>10.09</v>
      </c>
      <c r="AD28" s="201">
        <v>5.93</v>
      </c>
      <c r="AE28" s="201">
        <v>0</v>
      </c>
      <c r="AF28" s="201">
        <v>0</v>
      </c>
      <c r="AG28" s="201">
        <v>20.89</v>
      </c>
      <c r="AH28" s="201">
        <v>0</v>
      </c>
      <c r="AI28" s="201">
        <v>3.86</v>
      </c>
      <c r="AJ28" s="201">
        <v>0</v>
      </c>
      <c r="AK28" s="201">
        <v>14.71</v>
      </c>
      <c r="AL28" s="201">
        <v>0</v>
      </c>
      <c r="AM28" s="201">
        <v>0</v>
      </c>
      <c r="AN28" s="201">
        <v>0</v>
      </c>
      <c r="AO28" s="201">
        <v>208.82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4.53</v>
      </c>
      <c r="L29" s="201">
        <v>11.91</v>
      </c>
      <c r="M29" s="201">
        <v>0.93</v>
      </c>
      <c r="N29" s="201">
        <v>1.19</v>
      </c>
      <c r="O29" s="201">
        <v>0</v>
      </c>
      <c r="P29" s="201">
        <v>1.4</v>
      </c>
      <c r="Q29" s="201">
        <v>0.22</v>
      </c>
      <c r="R29" s="201">
        <v>2</v>
      </c>
      <c r="S29" s="201">
        <v>0.26</v>
      </c>
      <c r="T29" s="201">
        <v>0</v>
      </c>
      <c r="U29" s="201">
        <v>2.04</v>
      </c>
      <c r="V29" s="201">
        <v>0</v>
      </c>
      <c r="W29" s="201">
        <v>0.46</v>
      </c>
      <c r="X29" s="201">
        <v>1.97</v>
      </c>
      <c r="Y29" s="201">
        <v>0</v>
      </c>
      <c r="Z29" s="201">
        <v>2.54</v>
      </c>
      <c r="AA29" s="201">
        <v>0.9</v>
      </c>
      <c r="AB29" s="201">
        <v>0</v>
      </c>
      <c r="AC29" s="201">
        <v>10.09</v>
      </c>
      <c r="AD29" s="201">
        <v>5.93</v>
      </c>
      <c r="AE29" s="201">
        <v>0</v>
      </c>
      <c r="AF29" s="201">
        <v>0</v>
      </c>
      <c r="AG29" s="201">
        <v>20.89</v>
      </c>
      <c r="AH29" s="201">
        <v>0</v>
      </c>
      <c r="AI29" s="201">
        <v>3.86</v>
      </c>
      <c r="AJ29" s="201">
        <v>0</v>
      </c>
      <c r="AK29" s="201">
        <v>14.71</v>
      </c>
      <c r="AL29" s="201">
        <v>0</v>
      </c>
      <c r="AM29" s="201">
        <v>0</v>
      </c>
      <c r="AN29" s="201">
        <v>0</v>
      </c>
      <c r="AO29" s="201">
        <v>208.82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4.53</v>
      </c>
      <c r="L30" s="201">
        <v>127.22</v>
      </c>
      <c r="M30" s="201">
        <v>0.93</v>
      </c>
      <c r="N30" s="201">
        <v>1.19</v>
      </c>
      <c r="O30" s="201">
        <v>0</v>
      </c>
      <c r="P30" s="201">
        <v>1.4</v>
      </c>
      <c r="Q30" s="201">
        <v>0.22</v>
      </c>
      <c r="R30" s="201">
        <v>2</v>
      </c>
      <c r="S30" s="201">
        <v>0.26</v>
      </c>
      <c r="T30" s="201">
        <v>0</v>
      </c>
      <c r="U30" s="201">
        <v>2.04</v>
      </c>
      <c r="V30" s="201">
        <v>0</v>
      </c>
      <c r="W30" s="201">
        <v>0.47</v>
      </c>
      <c r="X30" s="201">
        <v>1.97</v>
      </c>
      <c r="Y30" s="201">
        <v>0</v>
      </c>
      <c r="Z30" s="201">
        <v>2.54</v>
      </c>
      <c r="AA30" s="201">
        <v>0.9</v>
      </c>
      <c r="AB30" s="201">
        <v>0</v>
      </c>
      <c r="AC30" s="201">
        <v>10.09</v>
      </c>
      <c r="AD30" s="201">
        <v>5.93</v>
      </c>
      <c r="AE30" s="201">
        <v>0</v>
      </c>
      <c r="AF30" s="201">
        <v>0</v>
      </c>
      <c r="AG30" s="201">
        <v>20.89</v>
      </c>
      <c r="AH30" s="201">
        <v>0</v>
      </c>
      <c r="AI30" s="201">
        <v>3.86</v>
      </c>
      <c r="AJ30" s="201">
        <v>0</v>
      </c>
      <c r="AK30" s="201">
        <v>14.71</v>
      </c>
      <c r="AL30" s="201">
        <v>0</v>
      </c>
      <c r="AM30" s="201">
        <v>0</v>
      </c>
      <c r="AN30" s="201">
        <v>0</v>
      </c>
      <c r="AO30" s="201">
        <v>208.82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25.23</v>
      </c>
      <c r="K31" s="201">
        <v>4.53</v>
      </c>
      <c r="L31" s="201">
        <v>216.69</v>
      </c>
      <c r="M31" s="201">
        <v>0.93</v>
      </c>
      <c r="N31" s="201">
        <v>1.19</v>
      </c>
      <c r="O31" s="201">
        <v>0</v>
      </c>
      <c r="P31" s="201">
        <v>1.4</v>
      </c>
      <c r="Q31" s="201">
        <v>3.14</v>
      </c>
      <c r="R31" s="201">
        <v>2</v>
      </c>
      <c r="S31" s="201">
        <v>3.75</v>
      </c>
      <c r="T31" s="201">
        <v>0</v>
      </c>
      <c r="U31" s="201">
        <v>2.04</v>
      </c>
      <c r="V31" s="201">
        <v>0</v>
      </c>
      <c r="W31" s="201">
        <v>0.47</v>
      </c>
      <c r="X31" s="201">
        <v>1.97</v>
      </c>
      <c r="Y31" s="201">
        <v>0</v>
      </c>
      <c r="Z31" s="201">
        <v>2.54</v>
      </c>
      <c r="AA31" s="201">
        <v>19.93</v>
      </c>
      <c r="AB31" s="201">
        <v>0</v>
      </c>
      <c r="AC31" s="201">
        <v>10.09</v>
      </c>
      <c r="AD31" s="201">
        <v>5.93</v>
      </c>
      <c r="AE31" s="201">
        <v>0</v>
      </c>
      <c r="AF31" s="201">
        <v>0</v>
      </c>
      <c r="AG31" s="201">
        <v>20.89</v>
      </c>
      <c r="AH31" s="201">
        <v>0</v>
      </c>
      <c r="AI31" s="201">
        <v>3.86</v>
      </c>
      <c r="AJ31" s="201">
        <v>0</v>
      </c>
      <c r="AK31" s="201">
        <v>14.71</v>
      </c>
      <c r="AL31" s="201">
        <v>0</v>
      </c>
      <c r="AM31" s="201">
        <v>0</v>
      </c>
      <c r="AN31" s="201">
        <v>0</v>
      </c>
      <c r="AO31" s="201">
        <v>208.82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25.23</v>
      </c>
      <c r="K32" s="201">
        <v>4.53</v>
      </c>
      <c r="L32" s="201">
        <v>266.02999999999997</v>
      </c>
      <c r="M32" s="201">
        <v>0.93</v>
      </c>
      <c r="N32" s="201">
        <v>1.19</v>
      </c>
      <c r="O32" s="201">
        <v>0</v>
      </c>
      <c r="P32" s="201">
        <v>1.4</v>
      </c>
      <c r="Q32" s="201">
        <v>3.14</v>
      </c>
      <c r="R32" s="201">
        <v>2</v>
      </c>
      <c r="S32" s="201">
        <v>3.75</v>
      </c>
      <c r="T32" s="201">
        <v>0</v>
      </c>
      <c r="U32" s="201">
        <v>2.04</v>
      </c>
      <c r="V32" s="201">
        <v>0</v>
      </c>
      <c r="W32" s="201">
        <v>0.47</v>
      </c>
      <c r="X32" s="201">
        <v>1.97</v>
      </c>
      <c r="Y32" s="201">
        <v>0</v>
      </c>
      <c r="Z32" s="201">
        <v>2.54</v>
      </c>
      <c r="AA32" s="201">
        <v>19.93</v>
      </c>
      <c r="AB32" s="201">
        <v>0</v>
      </c>
      <c r="AC32" s="201">
        <v>10.09</v>
      </c>
      <c r="AD32" s="201">
        <v>5.93</v>
      </c>
      <c r="AE32" s="201">
        <v>0</v>
      </c>
      <c r="AF32" s="201">
        <v>0</v>
      </c>
      <c r="AG32" s="201">
        <v>20.89</v>
      </c>
      <c r="AH32" s="201">
        <v>0</v>
      </c>
      <c r="AI32" s="201">
        <v>3.86</v>
      </c>
      <c r="AJ32" s="201">
        <v>0</v>
      </c>
      <c r="AK32" s="201">
        <v>14.71</v>
      </c>
      <c r="AL32" s="201">
        <v>0</v>
      </c>
      <c r="AM32" s="201">
        <v>0</v>
      </c>
      <c r="AN32" s="201">
        <v>0</v>
      </c>
      <c r="AO32" s="201">
        <v>208.82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25.23</v>
      </c>
      <c r="K33" s="201">
        <v>4.53</v>
      </c>
      <c r="L33" s="201">
        <v>266.02999999999997</v>
      </c>
      <c r="M33" s="201">
        <v>0.93</v>
      </c>
      <c r="N33" s="201">
        <v>1.19</v>
      </c>
      <c r="O33" s="201">
        <v>0</v>
      </c>
      <c r="P33" s="201">
        <v>1.4</v>
      </c>
      <c r="Q33" s="201">
        <v>2.41</v>
      </c>
      <c r="R33" s="201">
        <v>1.5</v>
      </c>
      <c r="S33" s="201">
        <v>2.91</v>
      </c>
      <c r="T33" s="201">
        <v>0</v>
      </c>
      <c r="U33" s="201">
        <v>2.04</v>
      </c>
      <c r="V33" s="201">
        <v>0</v>
      </c>
      <c r="W33" s="201">
        <v>0.47</v>
      </c>
      <c r="X33" s="201">
        <v>1.97</v>
      </c>
      <c r="Y33" s="201">
        <v>0</v>
      </c>
      <c r="Z33" s="201">
        <v>2.54</v>
      </c>
      <c r="AA33" s="201">
        <v>19.93</v>
      </c>
      <c r="AB33" s="201">
        <v>0</v>
      </c>
      <c r="AC33" s="201">
        <v>10.09</v>
      </c>
      <c r="AD33" s="201">
        <v>5.93</v>
      </c>
      <c r="AE33" s="201">
        <v>0</v>
      </c>
      <c r="AF33" s="201">
        <v>0</v>
      </c>
      <c r="AG33" s="201">
        <v>20.89</v>
      </c>
      <c r="AH33" s="201">
        <v>0</v>
      </c>
      <c r="AI33" s="201">
        <v>3.86</v>
      </c>
      <c r="AJ33" s="201">
        <v>0</v>
      </c>
      <c r="AK33" s="201">
        <v>14.71</v>
      </c>
      <c r="AL33" s="201">
        <v>0</v>
      </c>
      <c r="AM33" s="201">
        <v>0</v>
      </c>
      <c r="AN33" s="201">
        <v>0</v>
      </c>
      <c r="AO33" s="201">
        <v>208.82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4.53</v>
      </c>
      <c r="L34" s="201">
        <v>266.02999999999997</v>
      </c>
      <c r="M34" s="201">
        <v>0.93</v>
      </c>
      <c r="N34" s="201">
        <v>1.19</v>
      </c>
      <c r="O34" s="201">
        <v>0</v>
      </c>
      <c r="P34" s="201">
        <v>1.4</v>
      </c>
      <c r="Q34" s="201">
        <v>2.41</v>
      </c>
      <c r="R34" s="201">
        <v>2.3199999999999998</v>
      </c>
      <c r="S34" s="201">
        <v>2.91</v>
      </c>
      <c r="T34" s="201">
        <v>0</v>
      </c>
      <c r="U34" s="201">
        <v>2.04</v>
      </c>
      <c r="V34" s="201">
        <v>0</v>
      </c>
      <c r="W34" s="201">
        <v>0.47</v>
      </c>
      <c r="X34" s="201">
        <v>1.97</v>
      </c>
      <c r="Y34" s="201">
        <v>0</v>
      </c>
      <c r="Z34" s="201">
        <v>26.99</v>
      </c>
      <c r="AA34" s="201">
        <v>19.93</v>
      </c>
      <c r="AB34" s="201">
        <v>0</v>
      </c>
      <c r="AC34" s="201">
        <v>10.09</v>
      </c>
      <c r="AD34" s="201">
        <v>5.93</v>
      </c>
      <c r="AE34" s="201">
        <v>0</v>
      </c>
      <c r="AF34" s="201">
        <v>0</v>
      </c>
      <c r="AG34" s="201">
        <v>20.89</v>
      </c>
      <c r="AH34" s="201">
        <v>0</v>
      </c>
      <c r="AI34" s="201">
        <v>3.86</v>
      </c>
      <c r="AJ34" s="201">
        <v>0</v>
      </c>
      <c r="AK34" s="201">
        <v>14.71</v>
      </c>
      <c r="AL34" s="201">
        <v>0</v>
      </c>
      <c r="AM34" s="201">
        <v>0</v>
      </c>
      <c r="AN34" s="201">
        <v>0</v>
      </c>
      <c r="AO34" s="201">
        <v>208.82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4.53</v>
      </c>
      <c r="L35" s="201">
        <v>266.02999999999997</v>
      </c>
      <c r="M35" s="201">
        <v>0.93</v>
      </c>
      <c r="N35" s="201">
        <v>1.19</v>
      </c>
      <c r="O35" s="201">
        <v>0</v>
      </c>
      <c r="P35" s="201">
        <v>1.4</v>
      </c>
      <c r="Q35" s="201">
        <v>3.14</v>
      </c>
      <c r="R35" s="201">
        <v>2.94</v>
      </c>
      <c r="S35" s="201">
        <v>3.74</v>
      </c>
      <c r="T35" s="201">
        <v>0</v>
      </c>
      <c r="U35" s="201">
        <v>2.04</v>
      </c>
      <c r="V35" s="201">
        <v>0.14000000000000001</v>
      </c>
      <c r="W35" s="201">
        <v>0.47</v>
      </c>
      <c r="X35" s="201">
        <v>1.97</v>
      </c>
      <c r="Y35" s="201">
        <v>0</v>
      </c>
      <c r="Z35" s="201">
        <v>39.25</v>
      </c>
      <c r="AA35" s="201">
        <v>19.93</v>
      </c>
      <c r="AB35" s="201">
        <v>0</v>
      </c>
      <c r="AC35" s="201">
        <v>10.09</v>
      </c>
      <c r="AD35" s="201">
        <v>5.93</v>
      </c>
      <c r="AE35" s="201">
        <v>0</v>
      </c>
      <c r="AF35" s="201">
        <v>0</v>
      </c>
      <c r="AG35" s="201">
        <v>20.89</v>
      </c>
      <c r="AH35" s="201">
        <v>0</v>
      </c>
      <c r="AI35" s="201">
        <v>3.86</v>
      </c>
      <c r="AJ35" s="201">
        <v>0</v>
      </c>
      <c r="AK35" s="201">
        <v>14.71</v>
      </c>
      <c r="AL35" s="201">
        <v>0</v>
      </c>
      <c r="AM35" s="201">
        <v>0</v>
      </c>
      <c r="AN35" s="201">
        <v>0</v>
      </c>
      <c r="AO35" s="201">
        <v>208.82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4.53</v>
      </c>
      <c r="L36" s="201">
        <v>266.02999999999997</v>
      </c>
      <c r="M36" s="201">
        <v>0.93</v>
      </c>
      <c r="N36" s="201">
        <v>1.19</v>
      </c>
      <c r="O36" s="201">
        <v>0</v>
      </c>
      <c r="P36" s="201">
        <v>1.4</v>
      </c>
      <c r="Q36" s="201">
        <v>3.14</v>
      </c>
      <c r="R36" s="201">
        <v>2.94</v>
      </c>
      <c r="S36" s="201">
        <v>3.74</v>
      </c>
      <c r="T36" s="201">
        <v>0</v>
      </c>
      <c r="U36" s="201">
        <v>2.04</v>
      </c>
      <c r="V36" s="201">
        <v>0.14000000000000001</v>
      </c>
      <c r="W36" s="201">
        <v>0.47</v>
      </c>
      <c r="X36" s="201">
        <v>1.97</v>
      </c>
      <c r="Y36" s="201">
        <v>0</v>
      </c>
      <c r="Z36" s="201">
        <v>2.54</v>
      </c>
      <c r="AA36" s="201">
        <v>19.93</v>
      </c>
      <c r="AB36" s="201">
        <v>0</v>
      </c>
      <c r="AC36" s="201">
        <v>10.09</v>
      </c>
      <c r="AD36" s="201">
        <v>5.93</v>
      </c>
      <c r="AE36" s="201">
        <v>0</v>
      </c>
      <c r="AF36" s="201">
        <v>0</v>
      </c>
      <c r="AG36" s="201">
        <v>20.89</v>
      </c>
      <c r="AH36" s="201">
        <v>0</v>
      </c>
      <c r="AI36" s="201">
        <v>3.86</v>
      </c>
      <c r="AJ36" s="201">
        <v>0</v>
      </c>
      <c r="AK36" s="201">
        <v>14.71</v>
      </c>
      <c r="AL36" s="201">
        <v>0</v>
      </c>
      <c r="AM36" s="201">
        <v>0</v>
      </c>
      <c r="AN36" s="201">
        <v>0</v>
      </c>
      <c r="AO36" s="201">
        <v>208.82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4.53</v>
      </c>
      <c r="L37" s="201">
        <v>266.02999999999997</v>
      </c>
      <c r="M37" s="201">
        <v>0.93</v>
      </c>
      <c r="N37" s="201">
        <v>1.19</v>
      </c>
      <c r="O37" s="201">
        <v>0</v>
      </c>
      <c r="P37" s="201">
        <v>1.4</v>
      </c>
      <c r="Q37" s="201">
        <v>3.14</v>
      </c>
      <c r="R37" s="201">
        <v>2.94</v>
      </c>
      <c r="S37" s="201">
        <v>3.75</v>
      </c>
      <c r="T37" s="201">
        <v>0</v>
      </c>
      <c r="U37" s="201">
        <v>2.04</v>
      </c>
      <c r="V37" s="201">
        <v>0.14000000000000001</v>
      </c>
      <c r="W37" s="201">
        <v>0.47</v>
      </c>
      <c r="X37" s="201">
        <v>1.97</v>
      </c>
      <c r="Y37" s="201">
        <v>0</v>
      </c>
      <c r="Z37" s="201">
        <v>2.54</v>
      </c>
      <c r="AA37" s="201">
        <v>19.93</v>
      </c>
      <c r="AB37" s="201">
        <v>0</v>
      </c>
      <c r="AC37" s="201">
        <v>10.09</v>
      </c>
      <c r="AD37" s="201">
        <v>5.93</v>
      </c>
      <c r="AE37" s="201">
        <v>0</v>
      </c>
      <c r="AF37" s="201">
        <v>0</v>
      </c>
      <c r="AG37" s="201">
        <v>20.89</v>
      </c>
      <c r="AH37" s="201">
        <v>0</v>
      </c>
      <c r="AI37" s="201">
        <v>3.86</v>
      </c>
      <c r="AJ37" s="201">
        <v>0</v>
      </c>
      <c r="AK37" s="201">
        <v>14.71</v>
      </c>
      <c r="AL37" s="201">
        <v>0</v>
      </c>
      <c r="AM37" s="201">
        <v>0</v>
      </c>
      <c r="AN37" s="201">
        <v>0</v>
      </c>
      <c r="AO37" s="201">
        <v>208.82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4.53</v>
      </c>
      <c r="L38" s="201">
        <v>266.02999999999997</v>
      </c>
      <c r="M38" s="201">
        <v>0.93</v>
      </c>
      <c r="N38" s="201">
        <v>1.19</v>
      </c>
      <c r="O38" s="201">
        <v>0</v>
      </c>
      <c r="P38" s="201">
        <v>1.4</v>
      </c>
      <c r="Q38" s="201">
        <v>3.14</v>
      </c>
      <c r="R38" s="201">
        <v>2.94</v>
      </c>
      <c r="S38" s="201">
        <v>3.75</v>
      </c>
      <c r="T38" s="201">
        <v>0</v>
      </c>
      <c r="U38" s="201">
        <v>2.04</v>
      </c>
      <c r="V38" s="201">
        <v>0.92</v>
      </c>
      <c r="W38" s="201">
        <v>6.64</v>
      </c>
      <c r="X38" s="201">
        <v>21.32</v>
      </c>
      <c r="Y38" s="201">
        <v>0</v>
      </c>
      <c r="Z38" s="201">
        <v>39.25</v>
      </c>
      <c r="AA38" s="201">
        <v>19.93</v>
      </c>
      <c r="AB38" s="201">
        <v>0</v>
      </c>
      <c r="AC38" s="201">
        <v>10.09</v>
      </c>
      <c r="AD38" s="201">
        <v>5.93</v>
      </c>
      <c r="AE38" s="201">
        <v>0</v>
      </c>
      <c r="AF38" s="201">
        <v>0</v>
      </c>
      <c r="AG38" s="201">
        <v>20.89</v>
      </c>
      <c r="AH38" s="201">
        <v>0</v>
      </c>
      <c r="AI38" s="201">
        <v>3.86</v>
      </c>
      <c r="AJ38" s="201">
        <v>0</v>
      </c>
      <c r="AK38" s="201">
        <v>14.71</v>
      </c>
      <c r="AL38" s="201">
        <v>0</v>
      </c>
      <c r="AM38" s="201">
        <v>0</v>
      </c>
      <c r="AN38" s="201">
        <v>0</v>
      </c>
      <c r="AO38" s="201">
        <v>208.82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4.53</v>
      </c>
      <c r="L39" s="201">
        <v>266.02999999999997</v>
      </c>
      <c r="M39" s="201">
        <v>0.93</v>
      </c>
      <c r="N39" s="201">
        <v>1.19</v>
      </c>
      <c r="O39" s="201">
        <v>0</v>
      </c>
      <c r="P39" s="201">
        <v>1.4</v>
      </c>
      <c r="Q39" s="201">
        <v>3.14</v>
      </c>
      <c r="R39" s="201">
        <v>2.94</v>
      </c>
      <c r="S39" s="201">
        <v>3.75</v>
      </c>
      <c r="T39" s="201">
        <v>0</v>
      </c>
      <c r="U39" s="201">
        <v>2.04</v>
      </c>
      <c r="V39" s="201">
        <v>0.92</v>
      </c>
      <c r="W39" s="201">
        <v>0.47</v>
      </c>
      <c r="X39" s="201">
        <v>1.97</v>
      </c>
      <c r="Y39" s="201">
        <v>0</v>
      </c>
      <c r="Z39" s="201">
        <v>39.25</v>
      </c>
      <c r="AA39" s="201">
        <v>19.93</v>
      </c>
      <c r="AB39" s="201">
        <v>0</v>
      </c>
      <c r="AC39" s="201">
        <v>10.09</v>
      </c>
      <c r="AD39" s="201">
        <v>5.93</v>
      </c>
      <c r="AE39" s="201">
        <v>0</v>
      </c>
      <c r="AF39" s="201">
        <v>0</v>
      </c>
      <c r="AG39" s="201">
        <v>20.89</v>
      </c>
      <c r="AH39" s="201">
        <v>0</v>
      </c>
      <c r="AI39" s="201">
        <v>3.86</v>
      </c>
      <c r="AJ39" s="201">
        <v>0</v>
      </c>
      <c r="AK39" s="201">
        <v>12.25</v>
      </c>
      <c r="AL39" s="201">
        <v>0</v>
      </c>
      <c r="AM39" s="201">
        <v>0</v>
      </c>
      <c r="AN39" s="201">
        <v>0</v>
      </c>
      <c r="AO39" s="201">
        <v>204.47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4.53</v>
      </c>
      <c r="L40" s="201">
        <v>266.02999999999997</v>
      </c>
      <c r="M40" s="201">
        <v>0.93</v>
      </c>
      <c r="N40" s="201">
        <v>1.19</v>
      </c>
      <c r="O40" s="201">
        <v>0</v>
      </c>
      <c r="P40" s="201">
        <v>1.4</v>
      </c>
      <c r="Q40" s="201">
        <v>3.14</v>
      </c>
      <c r="R40" s="201">
        <v>2.94</v>
      </c>
      <c r="S40" s="201">
        <v>3.75</v>
      </c>
      <c r="T40" s="201">
        <v>0</v>
      </c>
      <c r="U40" s="201">
        <v>2.04</v>
      </c>
      <c r="V40" s="201">
        <v>0.92</v>
      </c>
      <c r="W40" s="201">
        <v>0.47</v>
      </c>
      <c r="X40" s="201">
        <v>1.97</v>
      </c>
      <c r="Y40" s="201">
        <v>0</v>
      </c>
      <c r="Z40" s="201">
        <v>39.25</v>
      </c>
      <c r="AA40" s="201">
        <v>19.93</v>
      </c>
      <c r="AB40" s="201">
        <v>0</v>
      </c>
      <c r="AC40" s="201">
        <v>10.09</v>
      </c>
      <c r="AD40" s="201">
        <v>5.93</v>
      </c>
      <c r="AE40" s="201">
        <v>0</v>
      </c>
      <c r="AF40" s="201">
        <v>0</v>
      </c>
      <c r="AG40" s="201">
        <v>20.89</v>
      </c>
      <c r="AH40" s="201">
        <v>0</v>
      </c>
      <c r="AI40" s="201">
        <v>3.86</v>
      </c>
      <c r="AJ40" s="201">
        <v>0</v>
      </c>
      <c r="AK40" s="201">
        <v>12.25</v>
      </c>
      <c r="AL40" s="201">
        <v>0</v>
      </c>
      <c r="AM40" s="201">
        <v>0</v>
      </c>
      <c r="AN40" s="201">
        <v>0</v>
      </c>
      <c r="AO40" s="201">
        <v>204.47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4.53</v>
      </c>
      <c r="L41" s="201">
        <v>266.02999999999997</v>
      </c>
      <c r="M41" s="201">
        <v>0.93</v>
      </c>
      <c r="N41" s="201">
        <v>1.19</v>
      </c>
      <c r="O41" s="201">
        <v>0</v>
      </c>
      <c r="P41" s="201">
        <v>1.4</v>
      </c>
      <c r="Q41" s="201">
        <v>3.14</v>
      </c>
      <c r="R41" s="201">
        <v>2.94</v>
      </c>
      <c r="S41" s="201">
        <v>3.75</v>
      </c>
      <c r="T41" s="201">
        <v>0</v>
      </c>
      <c r="U41" s="201">
        <v>2.04</v>
      </c>
      <c r="V41" s="201">
        <v>0.92</v>
      </c>
      <c r="W41" s="201">
        <v>0.47</v>
      </c>
      <c r="X41" s="201">
        <v>1.97</v>
      </c>
      <c r="Y41" s="201">
        <v>0</v>
      </c>
      <c r="Z41" s="201">
        <v>39.25</v>
      </c>
      <c r="AA41" s="201">
        <v>19.93</v>
      </c>
      <c r="AB41" s="201">
        <v>0</v>
      </c>
      <c r="AC41" s="201">
        <v>10.09</v>
      </c>
      <c r="AD41" s="201">
        <v>5.93</v>
      </c>
      <c r="AE41" s="201">
        <v>0</v>
      </c>
      <c r="AF41" s="201">
        <v>0</v>
      </c>
      <c r="AG41" s="201">
        <v>20.89</v>
      </c>
      <c r="AH41" s="201">
        <v>0</v>
      </c>
      <c r="AI41" s="201">
        <v>3.86</v>
      </c>
      <c r="AJ41" s="201">
        <v>0</v>
      </c>
      <c r="AK41" s="201">
        <v>12.25</v>
      </c>
      <c r="AL41" s="201">
        <v>0</v>
      </c>
      <c r="AM41" s="201">
        <v>0</v>
      </c>
      <c r="AN41" s="201">
        <v>0</v>
      </c>
      <c r="AO41" s="201">
        <v>204.47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4.53</v>
      </c>
      <c r="L42" s="201">
        <v>266.02999999999997</v>
      </c>
      <c r="M42" s="201">
        <v>0.93</v>
      </c>
      <c r="N42" s="201">
        <v>1.19</v>
      </c>
      <c r="O42" s="201">
        <v>0</v>
      </c>
      <c r="P42" s="201">
        <v>1.4</v>
      </c>
      <c r="Q42" s="201">
        <v>3.14</v>
      </c>
      <c r="R42" s="201">
        <v>0.21</v>
      </c>
      <c r="S42" s="201">
        <v>3.75</v>
      </c>
      <c r="T42" s="201">
        <v>0</v>
      </c>
      <c r="U42" s="201">
        <v>2.04</v>
      </c>
      <c r="V42" s="201">
        <v>0.14000000000000001</v>
      </c>
      <c r="W42" s="201">
        <v>0.47</v>
      </c>
      <c r="X42" s="201">
        <v>1.97</v>
      </c>
      <c r="Y42" s="201">
        <v>0</v>
      </c>
      <c r="Z42" s="201">
        <v>39.25</v>
      </c>
      <c r="AA42" s="201">
        <v>19.93</v>
      </c>
      <c r="AB42" s="201">
        <v>0</v>
      </c>
      <c r="AC42" s="201">
        <v>10.09</v>
      </c>
      <c r="AD42" s="201">
        <v>5.93</v>
      </c>
      <c r="AE42" s="201">
        <v>0</v>
      </c>
      <c r="AF42" s="201">
        <v>0</v>
      </c>
      <c r="AG42" s="201">
        <v>20.89</v>
      </c>
      <c r="AH42" s="201">
        <v>0</v>
      </c>
      <c r="AI42" s="201">
        <v>3.86</v>
      </c>
      <c r="AJ42" s="201">
        <v>0</v>
      </c>
      <c r="AK42" s="201">
        <v>12.25</v>
      </c>
      <c r="AL42" s="201">
        <v>0</v>
      </c>
      <c r="AM42" s="201">
        <v>0</v>
      </c>
      <c r="AN42" s="201">
        <v>0</v>
      </c>
      <c r="AO42" s="201">
        <v>204.47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4.53</v>
      </c>
      <c r="L43" s="201">
        <v>214.75</v>
      </c>
      <c r="M43" s="201">
        <v>0.93</v>
      </c>
      <c r="N43" s="201">
        <v>1.19</v>
      </c>
      <c r="O43" s="201">
        <v>0</v>
      </c>
      <c r="P43" s="201">
        <v>1.4</v>
      </c>
      <c r="Q43" s="201">
        <v>0.22</v>
      </c>
      <c r="R43" s="201">
        <v>0.21</v>
      </c>
      <c r="S43" s="201">
        <v>0.26</v>
      </c>
      <c r="T43" s="201">
        <v>0</v>
      </c>
      <c r="U43" s="201">
        <v>2.04</v>
      </c>
      <c r="V43" s="201">
        <v>0.14000000000000001</v>
      </c>
      <c r="W43" s="201">
        <v>0.47</v>
      </c>
      <c r="X43" s="201">
        <v>1.97</v>
      </c>
      <c r="Y43" s="201">
        <v>0</v>
      </c>
      <c r="Z43" s="201">
        <v>2.54</v>
      </c>
      <c r="AA43" s="201">
        <v>0.9</v>
      </c>
      <c r="AB43" s="201">
        <v>0</v>
      </c>
      <c r="AC43" s="201">
        <v>10.09</v>
      </c>
      <c r="AD43" s="201">
        <v>5.93</v>
      </c>
      <c r="AE43" s="201">
        <v>0</v>
      </c>
      <c r="AF43" s="201">
        <v>0</v>
      </c>
      <c r="AG43" s="201">
        <v>20.89</v>
      </c>
      <c r="AH43" s="201">
        <v>0</v>
      </c>
      <c r="AI43" s="201">
        <v>3.86</v>
      </c>
      <c r="AJ43" s="201">
        <v>0</v>
      </c>
      <c r="AK43" s="201">
        <v>12.25</v>
      </c>
      <c r="AL43" s="201">
        <v>0</v>
      </c>
      <c r="AM43" s="201">
        <v>0</v>
      </c>
      <c r="AN43" s="201">
        <v>0</v>
      </c>
      <c r="AO43" s="201">
        <v>204.47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4.53</v>
      </c>
      <c r="L44" s="201">
        <v>185.73</v>
      </c>
      <c r="M44" s="201">
        <v>0.93</v>
      </c>
      <c r="N44" s="201">
        <v>1.19</v>
      </c>
      <c r="O44" s="201">
        <v>0</v>
      </c>
      <c r="P44" s="201">
        <v>1.4</v>
      </c>
      <c r="Q44" s="201">
        <v>0.22</v>
      </c>
      <c r="R44" s="201">
        <v>0.21</v>
      </c>
      <c r="S44" s="201">
        <v>0.26</v>
      </c>
      <c r="T44" s="201">
        <v>0</v>
      </c>
      <c r="U44" s="201">
        <v>2.04</v>
      </c>
      <c r="V44" s="201">
        <v>0.14000000000000001</v>
      </c>
      <c r="W44" s="201">
        <v>0.47</v>
      </c>
      <c r="X44" s="201">
        <v>1.97</v>
      </c>
      <c r="Y44" s="201">
        <v>0</v>
      </c>
      <c r="Z44" s="201">
        <v>2.54</v>
      </c>
      <c r="AA44" s="201">
        <v>0.9</v>
      </c>
      <c r="AB44" s="201">
        <v>0</v>
      </c>
      <c r="AC44" s="201">
        <v>10.09</v>
      </c>
      <c r="AD44" s="201">
        <v>5.93</v>
      </c>
      <c r="AE44" s="201">
        <v>0</v>
      </c>
      <c r="AF44" s="201">
        <v>0</v>
      </c>
      <c r="AG44" s="201">
        <v>20.89</v>
      </c>
      <c r="AH44" s="201">
        <v>0</v>
      </c>
      <c r="AI44" s="201">
        <v>3.86</v>
      </c>
      <c r="AJ44" s="201">
        <v>0</v>
      </c>
      <c r="AK44" s="201">
        <v>12.25</v>
      </c>
      <c r="AL44" s="201">
        <v>0</v>
      </c>
      <c r="AM44" s="201">
        <v>0</v>
      </c>
      <c r="AN44" s="201">
        <v>0</v>
      </c>
      <c r="AO44" s="201">
        <v>204.47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4.53</v>
      </c>
      <c r="L45" s="201">
        <v>185.73</v>
      </c>
      <c r="M45" s="201">
        <v>0.93</v>
      </c>
      <c r="N45" s="201">
        <v>1.8</v>
      </c>
      <c r="O45" s="201">
        <v>0</v>
      </c>
      <c r="P45" s="201">
        <v>1.4</v>
      </c>
      <c r="Q45" s="201">
        <v>0.22</v>
      </c>
      <c r="R45" s="201">
        <v>0.21</v>
      </c>
      <c r="S45" s="201">
        <v>0.26</v>
      </c>
      <c r="T45" s="201">
        <v>0</v>
      </c>
      <c r="U45" s="201">
        <v>2.04</v>
      </c>
      <c r="V45" s="201">
        <v>0.14000000000000001</v>
      </c>
      <c r="W45" s="201">
        <v>0.47</v>
      </c>
      <c r="X45" s="201">
        <v>1.97</v>
      </c>
      <c r="Y45" s="201">
        <v>0</v>
      </c>
      <c r="Z45" s="201">
        <v>2.54</v>
      </c>
      <c r="AA45" s="201">
        <v>0.9</v>
      </c>
      <c r="AB45" s="201">
        <v>0</v>
      </c>
      <c r="AC45" s="201">
        <v>10.09</v>
      </c>
      <c r="AD45" s="201">
        <v>5.93</v>
      </c>
      <c r="AE45" s="201">
        <v>0</v>
      </c>
      <c r="AF45" s="201">
        <v>0</v>
      </c>
      <c r="AG45" s="201">
        <v>20.89</v>
      </c>
      <c r="AH45" s="201">
        <v>0</v>
      </c>
      <c r="AI45" s="201">
        <v>3.86</v>
      </c>
      <c r="AJ45" s="201">
        <v>0</v>
      </c>
      <c r="AK45" s="201">
        <v>12.25</v>
      </c>
      <c r="AL45" s="201">
        <v>0</v>
      </c>
      <c r="AM45" s="201">
        <v>0</v>
      </c>
      <c r="AN45" s="201">
        <v>0</v>
      </c>
      <c r="AO45" s="201">
        <v>204.47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4.53</v>
      </c>
      <c r="L46" s="201">
        <v>185.73</v>
      </c>
      <c r="M46" s="201">
        <v>0.93</v>
      </c>
      <c r="N46" s="201">
        <v>1.19</v>
      </c>
      <c r="O46" s="201">
        <v>0</v>
      </c>
      <c r="P46" s="201">
        <v>1.4</v>
      </c>
      <c r="Q46" s="201">
        <v>0.22</v>
      </c>
      <c r="R46" s="201">
        <v>0.21</v>
      </c>
      <c r="S46" s="201">
        <v>0.26</v>
      </c>
      <c r="T46" s="201">
        <v>0</v>
      </c>
      <c r="U46" s="201">
        <v>2.04</v>
      </c>
      <c r="V46" s="201">
        <v>0.14000000000000001</v>
      </c>
      <c r="W46" s="201">
        <v>0.47</v>
      </c>
      <c r="X46" s="201">
        <v>1.97</v>
      </c>
      <c r="Y46" s="201">
        <v>0</v>
      </c>
      <c r="Z46" s="201">
        <v>2.54</v>
      </c>
      <c r="AA46" s="201">
        <v>0.9</v>
      </c>
      <c r="AB46" s="201">
        <v>0</v>
      </c>
      <c r="AC46" s="201">
        <v>10.09</v>
      </c>
      <c r="AD46" s="201">
        <v>5.93</v>
      </c>
      <c r="AE46" s="201">
        <v>0</v>
      </c>
      <c r="AF46" s="201">
        <v>0</v>
      </c>
      <c r="AG46" s="201">
        <v>20.89</v>
      </c>
      <c r="AH46" s="201">
        <v>0</v>
      </c>
      <c r="AI46" s="201">
        <v>3.86</v>
      </c>
      <c r="AJ46" s="201">
        <v>0</v>
      </c>
      <c r="AK46" s="201">
        <v>12.25</v>
      </c>
      <c r="AL46" s="201">
        <v>0</v>
      </c>
      <c r="AM46" s="201">
        <v>0</v>
      </c>
      <c r="AN46" s="201">
        <v>0</v>
      </c>
      <c r="AO46" s="201">
        <v>204.47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4.53</v>
      </c>
      <c r="L47" s="201">
        <v>167.35</v>
      </c>
      <c r="M47" s="201">
        <v>0.93</v>
      </c>
      <c r="N47" s="201">
        <v>1.19</v>
      </c>
      <c r="O47" s="201">
        <v>0</v>
      </c>
      <c r="P47" s="201">
        <v>1.4</v>
      </c>
      <c r="Q47" s="201">
        <v>0.22</v>
      </c>
      <c r="R47" s="201">
        <v>0.21</v>
      </c>
      <c r="S47" s="201">
        <v>0.26</v>
      </c>
      <c r="T47" s="201">
        <v>0</v>
      </c>
      <c r="U47" s="201">
        <v>2.04</v>
      </c>
      <c r="V47" s="201">
        <v>0.14000000000000001</v>
      </c>
      <c r="W47" s="201">
        <v>0.46</v>
      </c>
      <c r="X47" s="201">
        <v>3.26</v>
      </c>
      <c r="Y47" s="201">
        <v>0</v>
      </c>
      <c r="Z47" s="201">
        <v>2.54</v>
      </c>
      <c r="AA47" s="201">
        <v>0.9</v>
      </c>
      <c r="AB47" s="201">
        <v>0</v>
      </c>
      <c r="AC47" s="201">
        <v>10.09</v>
      </c>
      <c r="AD47" s="201">
        <v>5.93</v>
      </c>
      <c r="AE47" s="201">
        <v>0</v>
      </c>
      <c r="AF47" s="201">
        <v>0</v>
      </c>
      <c r="AG47" s="201">
        <v>21.3</v>
      </c>
      <c r="AH47" s="201">
        <v>0</v>
      </c>
      <c r="AI47" s="201">
        <v>3.86</v>
      </c>
      <c r="AJ47" s="201">
        <v>0</v>
      </c>
      <c r="AK47" s="201">
        <v>12.25</v>
      </c>
      <c r="AL47" s="201">
        <v>0</v>
      </c>
      <c r="AM47" s="201">
        <v>0</v>
      </c>
      <c r="AN47" s="201">
        <v>0</v>
      </c>
      <c r="AO47" s="201">
        <v>204.47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4.53</v>
      </c>
      <c r="L48" s="201">
        <v>147.04</v>
      </c>
      <c r="M48" s="201">
        <v>0.93</v>
      </c>
      <c r="N48" s="201">
        <v>1.19</v>
      </c>
      <c r="O48" s="201">
        <v>0</v>
      </c>
      <c r="P48" s="201">
        <v>1.4</v>
      </c>
      <c r="Q48" s="201">
        <v>0.22</v>
      </c>
      <c r="R48" s="201">
        <v>0.21</v>
      </c>
      <c r="S48" s="201">
        <v>0.26</v>
      </c>
      <c r="T48" s="201">
        <v>0</v>
      </c>
      <c r="U48" s="201">
        <v>2.04</v>
      </c>
      <c r="V48" s="201">
        <v>0.14000000000000001</v>
      </c>
      <c r="W48" s="201">
        <v>0.46</v>
      </c>
      <c r="X48" s="201">
        <v>1.97</v>
      </c>
      <c r="Y48" s="201">
        <v>0</v>
      </c>
      <c r="Z48" s="201">
        <v>2.54</v>
      </c>
      <c r="AA48" s="201">
        <v>0.9</v>
      </c>
      <c r="AB48" s="201">
        <v>0</v>
      </c>
      <c r="AC48" s="201">
        <v>10.09</v>
      </c>
      <c r="AD48" s="201">
        <v>5.93</v>
      </c>
      <c r="AE48" s="201">
        <v>0</v>
      </c>
      <c r="AF48" s="201">
        <v>0</v>
      </c>
      <c r="AG48" s="201">
        <v>21.3</v>
      </c>
      <c r="AH48" s="201">
        <v>0</v>
      </c>
      <c r="AI48" s="201">
        <v>3.86</v>
      </c>
      <c r="AJ48" s="201">
        <v>0</v>
      </c>
      <c r="AK48" s="201">
        <v>12.25</v>
      </c>
      <c r="AL48" s="201">
        <v>0</v>
      </c>
      <c r="AM48" s="201">
        <v>0</v>
      </c>
      <c r="AN48" s="201">
        <v>0</v>
      </c>
      <c r="AO48" s="201">
        <v>204.47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4.53</v>
      </c>
      <c r="L49" s="201">
        <v>137.36000000000001</v>
      </c>
      <c r="M49" s="201">
        <v>0.93</v>
      </c>
      <c r="N49" s="201">
        <v>1.19</v>
      </c>
      <c r="O49" s="201">
        <v>0</v>
      </c>
      <c r="P49" s="201">
        <v>1.4</v>
      </c>
      <c r="Q49" s="201">
        <v>0.22</v>
      </c>
      <c r="R49" s="201">
        <v>0.21</v>
      </c>
      <c r="S49" s="201">
        <v>0.26</v>
      </c>
      <c r="T49" s="201">
        <v>0</v>
      </c>
      <c r="U49" s="201">
        <v>2.04</v>
      </c>
      <c r="V49" s="201">
        <v>0.14000000000000001</v>
      </c>
      <c r="W49" s="201">
        <v>0.46</v>
      </c>
      <c r="X49" s="201">
        <v>1.97</v>
      </c>
      <c r="Y49" s="201">
        <v>0</v>
      </c>
      <c r="Z49" s="201">
        <v>2.54</v>
      </c>
      <c r="AA49" s="201">
        <v>0.9</v>
      </c>
      <c r="AB49" s="201">
        <v>0</v>
      </c>
      <c r="AC49" s="201">
        <v>10.09</v>
      </c>
      <c r="AD49" s="201">
        <v>5.93</v>
      </c>
      <c r="AE49" s="201">
        <v>0</v>
      </c>
      <c r="AF49" s="201">
        <v>0</v>
      </c>
      <c r="AG49" s="201">
        <v>21.3</v>
      </c>
      <c r="AH49" s="201">
        <v>0</v>
      </c>
      <c r="AI49" s="201">
        <v>3.86</v>
      </c>
      <c r="AJ49" s="201">
        <v>0</v>
      </c>
      <c r="AK49" s="201">
        <v>12.25</v>
      </c>
      <c r="AL49" s="201">
        <v>0</v>
      </c>
      <c r="AM49" s="201">
        <v>0</v>
      </c>
      <c r="AN49" s="201">
        <v>0</v>
      </c>
      <c r="AO49" s="201">
        <v>204.47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4.53</v>
      </c>
      <c r="L50" s="201">
        <v>117.05</v>
      </c>
      <c r="M50" s="201">
        <v>0.93</v>
      </c>
      <c r="N50" s="201">
        <v>1.19</v>
      </c>
      <c r="O50" s="201">
        <v>0</v>
      </c>
      <c r="P50" s="201">
        <v>1.4</v>
      </c>
      <c r="Q50" s="201">
        <v>0.22</v>
      </c>
      <c r="R50" s="201">
        <v>0.21</v>
      </c>
      <c r="S50" s="201">
        <v>0.26</v>
      </c>
      <c r="T50" s="201">
        <v>0</v>
      </c>
      <c r="U50" s="201">
        <v>2.04</v>
      </c>
      <c r="V50" s="201">
        <v>0.14000000000000001</v>
      </c>
      <c r="W50" s="201">
        <v>0.46</v>
      </c>
      <c r="X50" s="201">
        <v>1.97</v>
      </c>
      <c r="Y50" s="201">
        <v>0</v>
      </c>
      <c r="Z50" s="201">
        <v>2.54</v>
      </c>
      <c r="AA50" s="201">
        <v>0.9</v>
      </c>
      <c r="AB50" s="201">
        <v>0</v>
      </c>
      <c r="AC50" s="201">
        <v>10.09</v>
      </c>
      <c r="AD50" s="201">
        <v>5.93</v>
      </c>
      <c r="AE50" s="201">
        <v>0</v>
      </c>
      <c r="AF50" s="201">
        <v>0</v>
      </c>
      <c r="AG50" s="201">
        <v>21.3</v>
      </c>
      <c r="AH50" s="201">
        <v>0</v>
      </c>
      <c r="AI50" s="201">
        <v>3.86</v>
      </c>
      <c r="AJ50" s="201">
        <v>0</v>
      </c>
      <c r="AK50" s="201">
        <v>12.25</v>
      </c>
      <c r="AL50" s="201">
        <v>0</v>
      </c>
      <c r="AM50" s="201">
        <v>0</v>
      </c>
      <c r="AN50" s="201">
        <v>0</v>
      </c>
      <c r="AO50" s="201">
        <v>204.47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4.53</v>
      </c>
      <c r="L51" s="201">
        <v>106.4</v>
      </c>
      <c r="M51" s="201">
        <v>0.93</v>
      </c>
      <c r="N51" s="201">
        <v>1.19</v>
      </c>
      <c r="O51" s="201">
        <v>0</v>
      </c>
      <c r="P51" s="201">
        <v>1.4</v>
      </c>
      <c r="Q51" s="201">
        <v>0.22</v>
      </c>
      <c r="R51" s="201">
        <v>0.21</v>
      </c>
      <c r="S51" s="201">
        <v>0.26</v>
      </c>
      <c r="T51" s="201">
        <v>0</v>
      </c>
      <c r="U51" s="201">
        <v>2.04</v>
      </c>
      <c r="V51" s="201">
        <v>0.14000000000000001</v>
      </c>
      <c r="W51" s="201">
        <v>0.46</v>
      </c>
      <c r="X51" s="201">
        <v>1.97</v>
      </c>
      <c r="Y51" s="201">
        <v>0</v>
      </c>
      <c r="Z51" s="201">
        <v>2.54</v>
      </c>
      <c r="AA51" s="201">
        <v>0.9</v>
      </c>
      <c r="AB51" s="201">
        <v>0</v>
      </c>
      <c r="AC51" s="201">
        <v>10.09</v>
      </c>
      <c r="AD51" s="201">
        <v>5.93</v>
      </c>
      <c r="AE51" s="201">
        <v>0</v>
      </c>
      <c r="AF51" s="201">
        <v>0</v>
      </c>
      <c r="AG51" s="201">
        <v>21.93</v>
      </c>
      <c r="AH51" s="201">
        <v>0</v>
      </c>
      <c r="AI51" s="201">
        <v>3.86</v>
      </c>
      <c r="AJ51" s="201">
        <v>0</v>
      </c>
      <c r="AK51" s="201">
        <v>12.25</v>
      </c>
      <c r="AL51" s="201">
        <v>0</v>
      </c>
      <c r="AM51" s="201">
        <v>0</v>
      </c>
      <c r="AN51" s="201">
        <v>0</v>
      </c>
      <c r="AO51" s="201">
        <v>200.12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4.53</v>
      </c>
      <c r="L52" s="201">
        <v>106.4</v>
      </c>
      <c r="M52" s="201">
        <v>0.93</v>
      </c>
      <c r="N52" s="201">
        <v>1.19</v>
      </c>
      <c r="O52" s="201">
        <v>0</v>
      </c>
      <c r="P52" s="201">
        <v>1.4</v>
      </c>
      <c r="Q52" s="201">
        <v>0.22</v>
      </c>
      <c r="R52" s="201">
        <v>0.21</v>
      </c>
      <c r="S52" s="201">
        <v>0.26</v>
      </c>
      <c r="T52" s="201">
        <v>0</v>
      </c>
      <c r="U52" s="201">
        <v>2.04</v>
      </c>
      <c r="V52" s="201">
        <v>0.14000000000000001</v>
      </c>
      <c r="W52" s="201">
        <v>0.46</v>
      </c>
      <c r="X52" s="201">
        <v>1.97</v>
      </c>
      <c r="Y52" s="201">
        <v>0</v>
      </c>
      <c r="Z52" s="201">
        <v>2.54</v>
      </c>
      <c r="AA52" s="201">
        <v>0.9</v>
      </c>
      <c r="AB52" s="201">
        <v>0</v>
      </c>
      <c r="AC52" s="201">
        <v>10.09</v>
      </c>
      <c r="AD52" s="201">
        <v>5.93</v>
      </c>
      <c r="AE52" s="201">
        <v>0</v>
      </c>
      <c r="AF52" s="201">
        <v>0</v>
      </c>
      <c r="AG52" s="201">
        <v>21.93</v>
      </c>
      <c r="AH52" s="201">
        <v>0</v>
      </c>
      <c r="AI52" s="201">
        <v>3.86</v>
      </c>
      <c r="AJ52" s="201">
        <v>0</v>
      </c>
      <c r="AK52" s="201">
        <v>12.25</v>
      </c>
      <c r="AL52" s="201">
        <v>0</v>
      </c>
      <c r="AM52" s="201">
        <v>0</v>
      </c>
      <c r="AN52" s="201">
        <v>0</v>
      </c>
      <c r="AO52" s="201">
        <v>200.12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4.53</v>
      </c>
      <c r="L53" s="201">
        <v>106.4</v>
      </c>
      <c r="M53" s="201">
        <v>0.93</v>
      </c>
      <c r="N53" s="201">
        <v>1.19</v>
      </c>
      <c r="O53" s="201">
        <v>0</v>
      </c>
      <c r="P53" s="201">
        <v>1.4</v>
      </c>
      <c r="Q53" s="201">
        <v>0.22</v>
      </c>
      <c r="R53" s="201">
        <v>0.21</v>
      </c>
      <c r="S53" s="201">
        <v>0.26</v>
      </c>
      <c r="T53" s="201">
        <v>0</v>
      </c>
      <c r="U53" s="201">
        <v>2.04</v>
      </c>
      <c r="V53" s="201">
        <v>0.14000000000000001</v>
      </c>
      <c r="W53" s="201">
        <v>0.46</v>
      </c>
      <c r="X53" s="201">
        <v>1.97</v>
      </c>
      <c r="Y53" s="201">
        <v>0</v>
      </c>
      <c r="Z53" s="201">
        <v>2.54</v>
      </c>
      <c r="AA53" s="201">
        <v>0.9</v>
      </c>
      <c r="AB53" s="201">
        <v>0</v>
      </c>
      <c r="AC53" s="201">
        <v>10.09</v>
      </c>
      <c r="AD53" s="201">
        <v>5.93</v>
      </c>
      <c r="AE53" s="201">
        <v>0</v>
      </c>
      <c r="AF53" s="201">
        <v>0</v>
      </c>
      <c r="AG53" s="201">
        <v>21.93</v>
      </c>
      <c r="AH53" s="201">
        <v>0</v>
      </c>
      <c r="AI53" s="201">
        <v>3.86</v>
      </c>
      <c r="AJ53" s="201">
        <v>0</v>
      </c>
      <c r="AK53" s="201">
        <v>12.25</v>
      </c>
      <c r="AL53" s="201">
        <v>0</v>
      </c>
      <c r="AM53" s="201">
        <v>0</v>
      </c>
      <c r="AN53" s="201">
        <v>0</v>
      </c>
      <c r="AO53" s="201">
        <v>200.12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4.53</v>
      </c>
      <c r="L54" s="201">
        <v>117.05</v>
      </c>
      <c r="M54" s="201">
        <v>0.93</v>
      </c>
      <c r="N54" s="201">
        <v>1.19</v>
      </c>
      <c r="O54" s="201">
        <v>0</v>
      </c>
      <c r="P54" s="201">
        <v>1.4</v>
      </c>
      <c r="Q54" s="201">
        <v>0.22</v>
      </c>
      <c r="R54" s="201">
        <v>0.21</v>
      </c>
      <c r="S54" s="201">
        <v>0.26</v>
      </c>
      <c r="T54" s="201">
        <v>0</v>
      </c>
      <c r="U54" s="201">
        <v>2.04</v>
      </c>
      <c r="V54" s="201">
        <v>0.14000000000000001</v>
      </c>
      <c r="W54" s="201">
        <v>0.46</v>
      </c>
      <c r="X54" s="201">
        <v>1.97</v>
      </c>
      <c r="Y54" s="201">
        <v>0</v>
      </c>
      <c r="Z54" s="201">
        <v>2.54</v>
      </c>
      <c r="AA54" s="201">
        <v>0.9</v>
      </c>
      <c r="AB54" s="201">
        <v>0</v>
      </c>
      <c r="AC54" s="201">
        <v>10.09</v>
      </c>
      <c r="AD54" s="201">
        <v>5.93</v>
      </c>
      <c r="AE54" s="201">
        <v>0</v>
      </c>
      <c r="AF54" s="201">
        <v>0</v>
      </c>
      <c r="AG54" s="201">
        <v>21.93</v>
      </c>
      <c r="AH54" s="201">
        <v>0</v>
      </c>
      <c r="AI54" s="201">
        <v>3.86</v>
      </c>
      <c r="AJ54" s="201">
        <v>0</v>
      </c>
      <c r="AK54" s="201">
        <v>12.25</v>
      </c>
      <c r="AL54" s="201">
        <v>0</v>
      </c>
      <c r="AM54" s="201">
        <v>0</v>
      </c>
      <c r="AN54" s="201">
        <v>0</v>
      </c>
      <c r="AO54" s="201">
        <v>200.12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4.53</v>
      </c>
      <c r="L55" s="201">
        <v>197.34</v>
      </c>
      <c r="M55" s="201">
        <v>0.93</v>
      </c>
      <c r="N55" s="201">
        <v>1.19</v>
      </c>
      <c r="O55" s="201">
        <v>0</v>
      </c>
      <c r="P55" s="201">
        <v>1.4</v>
      </c>
      <c r="Q55" s="201">
        <v>0.22</v>
      </c>
      <c r="R55" s="201">
        <v>0.21</v>
      </c>
      <c r="S55" s="201">
        <v>0.26</v>
      </c>
      <c r="T55" s="201">
        <v>0</v>
      </c>
      <c r="U55" s="201">
        <v>2.04</v>
      </c>
      <c r="V55" s="201">
        <v>0.14000000000000001</v>
      </c>
      <c r="W55" s="201">
        <v>0.46</v>
      </c>
      <c r="X55" s="201">
        <v>1.97</v>
      </c>
      <c r="Y55" s="201">
        <v>0</v>
      </c>
      <c r="Z55" s="201">
        <v>2.54</v>
      </c>
      <c r="AA55" s="201">
        <v>0.9</v>
      </c>
      <c r="AB55" s="201">
        <v>0</v>
      </c>
      <c r="AC55" s="201">
        <v>10.09</v>
      </c>
      <c r="AD55" s="201">
        <v>5.93</v>
      </c>
      <c r="AE55" s="201">
        <v>0</v>
      </c>
      <c r="AF55" s="201">
        <v>0</v>
      </c>
      <c r="AG55" s="201">
        <v>21.93</v>
      </c>
      <c r="AH55" s="201">
        <v>0</v>
      </c>
      <c r="AI55" s="201">
        <v>3.86</v>
      </c>
      <c r="AJ55" s="201">
        <v>0</v>
      </c>
      <c r="AK55" s="201">
        <v>12.25</v>
      </c>
      <c r="AL55" s="201">
        <v>0</v>
      </c>
      <c r="AM55" s="201">
        <v>0</v>
      </c>
      <c r="AN55" s="201">
        <v>0</v>
      </c>
      <c r="AO55" s="201">
        <v>200.12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4.53</v>
      </c>
      <c r="L56" s="201">
        <v>217.66</v>
      </c>
      <c r="M56" s="201">
        <v>0.93</v>
      </c>
      <c r="N56" s="201">
        <v>1.19</v>
      </c>
      <c r="O56" s="201">
        <v>0</v>
      </c>
      <c r="P56" s="201">
        <v>1.4</v>
      </c>
      <c r="Q56" s="201">
        <v>0.22</v>
      </c>
      <c r="R56" s="201">
        <v>0.21</v>
      </c>
      <c r="S56" s="201">
        <v>0.26</v>
      </c>
      <c r="T56" s="201">
        <v>0</v>
      </c>
      <c r="U56" s="201">
        <v>2.04</v>
      </c>
      <c r="V56" s="201">
        <v>0.14000000000000001</v>
      </c>
      <c r="W56" s="201">
        <v>0.46</v>
      </c>
      <c r="X56" s="201">
        <v>1.97</v>
      </c>
      <c r="Y56" s="201">
        <v>0</v>
      </c>
      <c r="Z56" s="201">
        <v>2.54</v>
      </c>
      <c r="AA56" s="201">
        <v>0.9</v>
      </c>
      <c r="AB56" s="201">
        <v>0</v>
      </c>
      <c r="AC56" s="201">
        <v>10.09</v>
      </c>
      <c r="AD56" s="201">
        <v>5.93</v>
      </c>
      <c r="AE56" s="201">
        <v>0</v>
      </c>
      <c r="AF56" s="201">
        <v>0</v>
      </c>
      <c r="AG56" s="201">
        <v>21.93</v>
      </c>
      <c r="AH56" s="201">
        <v>0</v>
      </c>
      <c r="AI56" s="201">
        <v>3.86</v>
      </c>
      <c r="AJ56" s="201">
        <v>0</v>
      </c>
      <c r="AK56" s="201">
        <v>12.25</v>
      </c>
      <c r="AL56" s="201">
        <v>0</v>
      </c>
      <c r="AM56" s="201">
        <v>0</v>
      </c>
      <c r="AN56" s="201">
        <v>0</v>
      </c>
      <c r="AO56" s="201">
        <v>200.12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4.53</v>
      </c>
      <c r="L57" s="201">
        <v>177.03</v>
      </c>
      <c r="M57" s="201">
        <v>0.93</v>
      </c>
      <c r="N57" s="201">
        <v>1.19</v>
      </c>
      <c r="O57" s="201">
        <v>0</v>
      </c>
      <c r="P57" s="201">
        <v>1.4</v>
      </c>
      <c r="Q57" s="201">
        <v>0.22</v>
      </c>
      <c r="R57" s="201">
        <v>0.21</v>
      </c>
      <c r="S57" s="201">
        <v>0.26</v>
      </c>
      <c r="T57" s="201">
        <v>0</v>
      </c>
      <c r="U57" s="201">
        <v>2.04</v>
      </c>
      <c r="V57" s="201">
        <v>0.14000000000000001</v>
      </c>
      <c r="W57" s="201">
        <v>0.46</v>
      </c>
      <c r="X57" s="201">
        <v>1.97</v>
      </c>
      <c r="Y57" s="201">
        <v>0</v>
      </c>
      <c r="Z57" s="201">
        <v>2.54</v>
      </c>
      <c r="AA57" s="201">
        <v>0.9</v>
      </c>
      <c r="AB57" s="201">
        <v>0</v>
      </c>
      <c r="AC57" s="201">
        <v>10.09</v>
      </c>
      <c r="AD57" s="201">
        <v>5.93</v>
      </c>
      <c r="AE57" s="201">
        <v>0</v>
      </c>
      <c r="AF57" s="201">
        <v>0</v>
      </c>
      <c r="AG57" s="201">
        <v>21.93</v>
      </c>
      <c r="AH57" s="201">
        <v>0</v>
      </c>
      <c r="AI57" s="201">
        <v>3.86</v>
      </c>
      <c r="AJ57" s="201">
        <v>0</v>
      </c>
      <c r="AK57" s="201">
        <v>12.25</v>
      </c>
      <c r="AL57" s="201">
        <v>0</v>
      </c>
      <c r="AM57" s="201">
        <v>0</v>
      </c>
      <c r="AN57" s="201">
        <v>0</v>
      </c>
      <c r="AO57" s="201">
        <v>200.12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4.53</v>
      </c>
      <c r="L58" s="201">
        <v>126.72</v>
      </c>
      <c r="M58" s="201">
        <v>0.93</v>
      </c>
      <c r="N58" s="201">
        <v>1.19</v>
      </c>
      <c r="O58" s="201">
        <v>0</v>
      </c>
      <c r="P58" s="201">
        <v>1.4</v>
      </c>
      <c r="Q58" s="201">
        <v>0.22</v>
      </c>
      <c r="R58" s="201">
        <v>0.21</v>
      </c>
      <c r="S58" s="201">
        <v>0.26</v>
      </c>
      <c r="T58" s="201">
        <v>0</v>
      </c>
      <c r="U58" s="201">
        <v>2.04</v>
      </c>
      <c r="V58" s="201">
        <v>0.14000000000000001</v>
      </c>
      <c r="W58" s="201">
        <v>0.46</v>
      </c>
      <c r="X58" s="201">
        <v>1.97</v>
      </c>
      <c r="Y58" s="201">
        <v>0</v>
      </c>
      <c r="Z58" s="201">
        <v>2.54</v>
      </c>
      <c r="AA58" s="201">
        <v>0.9</v>
      </c>
      <c r="AB58" s="201">
        <v>0</v>
      </c>
      <c r="AC58" s="201">
        <v>10.09</v>
      </c>
      <c r="AD58" s="201">
        <v>5.93</v>
      </c>
      <c r="AE58" s="201">
        <v>0</v>
      </c>
      <c r="AF58" s="201">
        <v>0</v>
      </c>
      <c r="AG58" s="201">
        <v>21.93</v>
      </c>
      <c r="AH58" s="201">
        <v>0</v>
      </c>
      <c r="AI58" s="201">
        <v>3.86</v>
      </c>
      <c r="AJ58" s="201">
        <v>0</v>
      </c>
      <c r="AK58" s="201">
        <v>12.25</v>
      </c>
      <c r="AL58" s="201">
        <v>0</v>
      </c>
      <c r="AM58" s="201">
        <v>0</v>
      </c>
      <c r="AN58" s="201">
        <v>0</v>
      </c>
      <c r="AO58" s="201">
        <v>200.12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4.53</v>
      </c>
      <c r="L59" s="201">
        <v>81.25</v>
      </c>
      <c r="M59" s="201">
        <v>0.93</v>
      </c>
      <c r="N59" s="201">
        <v>1.19</v>
      </c>
      <c r="O59" s="201">
        <v>0</v>
      </c>
      <c r="P59" s="201">
        <v>1.4</v>
      </c>
      <c r="Q59" s="201">
        <v>0.22</v>
      </c>
      <c r="R59" s="201">
        <v>0.21</v>
      </c>
      <c r="S59" s="201">
        <v>0.26</v>
      </c>
      <c r="T59" s="201">
        <v>0</v>
      </c>
      <c r="U59" s="201">
        <v>2.04</v>
      </c>
      <c r="V59" s="201">
        <v>0.14000000000000001</v>
      </c>
      <c r="W59" s="201">
        <v>0.46</v>
      </c>
      <c r="X59" s="201">
        <v>1.97</v>
      </c>
      <c r="Y59" s="201">
        <v>0</v>
      </c>
      <c r="Z59" s="201">
        <v>2.54</v>
      </c>
      <c r="AA59" s="201">
        <v>0.9</v>
      </c>
      <c r="AB59" s="201">
        <v>0</v>
      </c>
      <c r="AC59" s="201">
        <v>10.09</v>
      </c>
      <c r="AD59" s="201">
        <v>5.93</v>
      </c>
      <c r="AE59" s="201">
        <v>0</v>
      </c>
      <c r="AF59" s="201">
        <v>0</v>
      </c>
      <c r="AG59" s="201">
        <v>22.55</v>
      </c>
      <c r="AH59" s="201">
        <v>0</v>
      </c>
      <c r="AI59" s="201">
        <v>3.86</v>
      </c>
      <c r="AJ59" s="201">
        <v>0</v>
      </c>
      <c r="AK59" s="201">
        <v>12.25</v>
      </c>
      <c r="AL59" s="201">
        <v>0</v>
      </c>
      <c r="AM59" s="201">
        <v>0</v>
      </c>
      <c r="AN59" s="201">
        <v>0</v>
      </c>
      <c r="AO59" s="201">
        <v>200.12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4.53</v>
      </c>
      <c r="L60" s="201">
        <v>56.1</v>
      </c>
      <c r="M60" s="201">
        <v>0.93</v>
      </c>
      <c r="N60" s="201">
        <v>1.19</v>
      </c>
      <c r="O60" s="201">
        <v>0</v>
      </c>
      <c r="P60" s="201">
        <v>1.4</v>
      </c>
      <c r="Q60" s="201">
        <v>0.22</v>
      </c>
      <c r="R60" s="201">
        <v>0.21</v>
      </c>
      <c r="S60" s="201">
        <v>0.26</v>
      </c>
      <c r="T60" s="201">
        <v>0</v>
      </c>
      <c r="U60" s="201">
        <v>2.04</v>
      </c>
      <c r="V60" s="201">
        <v>0.14000000000000001</v>
      </c>
      <c r="W60" s="201">
        <v>0.46</v>
      </c>
      <c r="X60" s="201">
        <v>1.97</v>
      </c>
      <c r="Y60" s="201">
        <v>0</v>
      </c>
      <c r="Z60" s="201">
        <v>2.54</v>
      </c>
      <c r="AA60" s="201">
        <v>0.9</v>
      </c>
      <c r="AB60" s="201">
        <v>0</v>
      </c>
      <c r="AC60" s="201">
        <v>10.09</v>
      </c>
      <c r="AD60" s="201">
        <v>5.93</v>
      </c>
      <c r="AE60" s="201">
        <v>0</v>
      </c>
      <c r="AF60" s="201">
        <v>0</v>
      </c>
      <c r="AG60" s="201">
        <v>22.55</v>
      </c>
      <c r="AH60" s="201">
        <v>0</v>
      </c>
      <c r="AI60" s="201">
        <v>3.86</v>
      </c>
      <c r="AJ60" s="201">
        <v>0</v>
      </c>
      <c r="AK60" s="201">
        <v>12.25</v>
      </c>
      <c r="AL60" s="201">
        <v>0</v>
      </c>
      <c r="AM60" s="201">
        <v>0</v>
      </c>
      <c r="AN60" s="201">
        <v>0</v>
      </c>
      <c r="AO60" s="201">
        <v>200.12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4.53</v>
      </c>
      <c r="L61" s="201">
        <v>56.11</v>
      </c>
      <c r="M61" s="201">
        <v>0.78</v>
      </c>
      <c r="N61" s="201">
        <v>1.19</v>
      </c>
      <c r="O61" s="201">
        <v>0</v>
      </c>
      <c r="P61" s="201">
        <v>1.4</v>
      </c>
      <c r="Q61" s="201">
        <v>0.4</v>
      </c>
      <c r="R61" s="201">
        <v>0.21</v>
      </c>
      <c r="S61" s="201">
        <v>0.26</v>
      </c>
      <c r="T61" s="201">
        <v>0</v>
      </c>
      <c r="U61" s="201">
        <v>2.04</v>
      </c>
      <c r="V61" s="201">
        <v>0.14000000000000001</v>
      </c>
      <c r="W61" s="201">
        <v>0.46</v>
      </c>
      <c r="X61" s="201">
        <v>1.97</v>
      </c>
      <c r="Y61" s="201">
        <v>0</v>
      </c>
      <c r="Z61" s="201">
        <v>2.54</v>
      </c>
      <c r="AA61" s="201">
        <v>0.9</v>
      </c>
      <c r="AB61" s="201">
        <v>0</v>
      </c>
      <c r="AC61" s="201">
        <v>10.09</v>
      </c>
      <c r="AD61" s="201">
        <v>5.93</v>
      </c>
      <c r="AE61" s="201">
        <v>0</v>
      </c>
      <c r="AF61" s="201">
        <v>0</v>
      </c>
      <c r="AG61" s="201">
        <v>22.55</v>
      </c>
      <c r="AH61" s="201">
        <v>0</v>
      </c>
      <c r="AI61" s="201">
        <v>3.86</v>
      </c>
      <c r="AJ61" s="201">
        <v>0</v>
      </c>
      <c r="AK61" s="201">
        <v>12.25</v>
      </c>
      <c r="AL61" s="201">
        <v>0</v>
      </c>
      <c r="AM61" s="201">
        <v>0</v>
      </c>
      <c r="AN61" s="201">
        <v>0</v>
      </c>
      <c r="AO61" s="201">
        <v>200.12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4.53</v>
      </c>
      <c r="L62" s="201">
        <v>14.98</v>
      </c>
      <c r="M62" s="201">
        <v>0.65</v>
      </c>
      <c r="N62" s="201">
        <v>1.19</v>
      </c>
      <c r="O62" s="201">
        <v>0</v>
      </c>
      <c r="P62" s="201">
        <v>1.4</v>
      </c>
      <c r="Q62" s="201">
        <v>0.22</v>
      </c>
      <c r="R62" s="201">
        <v>0.21</v>
      </c>
      <c r="S62" s="201">
        <v>0.26</v>
      </c>
      <c r="T62" s="201">
        <v>0</v>
      </c>
      <c r="U62" s="201">
        <v>2.04</v>
      </c>
      <c r="V62" s="201">
        <v>0.14000000000000001</v>
      </c>
      <c r="W62" s="201">
        <v>0.46</v>
      </c>
      <c r="X62" s="201">
        <v>1.97</v>
      </c>
      <c r="Y62" s="201">
        <v>0</v>
      </c>
      <c r="Z62" s="201">
        <v>2.54</v>
      </c>
      <c r="AA62" s="201">
        <v>0.9</v>
      </c>
      <c r="AB62" s="201">
        <v>0</v>
      </c>
      <c r="AC62" s="201">
        <v>10.09</v>
      </c>
      <c r="AD62" s="201">
        <v>5.93</v>
      </c>
      <c r="AE62" s="201">
        <v>0</v>
      </c>
      <c r="AF62" s="201">
        <v>0</v>
      </c>
      <c r="AG62" s="201">
        <v>22.55</v>
      </c>
      <c r="AH62" s="201">
        <v>0</v>
      </c>
      <c r="AI62" s="201">
        <v>3.86</v>
      </c>
      <c r="AJ62" s="201">
        <v>0</v>
      </c>
      <c r="AK62" s="201">
        <v>16.18</v>
      </c>
      <c r="AL62" s="201">
        <v>0</v>
      </c>
      <c r="AM62" s="201">
        <v>0</v>
      </c>
      <c r="AN62" s="201">
        <v>0</v>
      </c>
      <c r="AO62" s="201">
        <v>200.12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25.23</v>
      </c>
      <c r="K63" s="201">
        <v>4.53</v>
      </c>
      <c r="L63" s="201">
        <v>14.98</v>
      </c>
      <c r="M63" s="201">
        <v>0.55000000000000004</v>
      </c>
      <c r="N63" s="201">
        <v>1.19</v>
      </c>
      <c r="O63" s="201">
        <v>0</v>
      </c>
      <c r="P63" s="201">
        <v>1.4</v>
      </c>
      <c r="Q63" s="201">
        <v>0.22</v>
      </c>
      <c r="R63" s="201">
        <v>0.21</v>
      </c>
      <c r="S63" s="201">
        <v>0.26</v>
      </c>
      <c r="T63" s="201">
        <v>0</v>
      </c>
      <c r="U63" s="201">
        <v>2.04</v>
      </c>
      <c r="V63" s="201">
        <v>0.14000000000000001</v>
      </c>
      <c r="W63" s="201">
        <v>0.46</v>
      </c>
      <c r="X63" s="201">
        <v>1.97</v>
      </c>
      <c r="Y63" s="201">
        <v>0</v>
      </c>
      <c r="Z63" s="201">
        <v>2.54</v>
      </c>
      <c r="AA63" s="201">
        <v>0.9</v>
      </c>
      <c r="AB63" s="201">
        <v>0</v>
      </c>
      <c r="AC63" s="201">
        <v>10.09</v>
      </c>
      <c r="AD63" s="201">
        <v>5.93</v>
      </c>
      <c r="AE63" s="201">
        <v>0</v>
      </c>
      <c r="AF63" s="201">
        <v>0</v>
      </c>
      <c r="AG63" s="201">
        <v>22.55</v>
      </c>
      <c r="AH63" s="201">
        <v>0</v>
      </c>
      <c r="AI63" s="201">
        <v>3.86</v>
      </c>
      <c r="AJ63" s="201">
        <v>0</v>
      </c>
      <c r="AK63" s="201">
        <v>16.18</v>
      </c>
      <c r="AL63" s="201">
        <v>0</v>
      </c>
      <c r="AM63" s="201">
        <v>0</v>
      </c>
      <c r="AN63" s="201">
        <v>0</v>
      </c>
      <c r="AO63" s="201">
        <v>200.12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25.23</v>
      </c>
      <c r="K64" s="201">
        <v>4.53</v>
      </c>
      <c r="L64" s="201">
        <v>14.98</v>
      </c>
      <c r="M64" s="201">
        <v>0.55000000000000004</v>
      </c>
      <c r="N64" s="201">
        <v>1.19</v>
      </c>
      <c r="O64" s="201">
        <v>0</v>
      </c>
      <c r="P64" s="201">
        <v>1.4</v>
      </c>
      <c r="Q64" s="201">
        <v>0.22</v>
      </c>
      <c r="R64" s="201">
        <v>0.21</v>
      </c>
      <c r="S64" s="201">
        <v>0.26</v>
      </c>
      <c r="T64" s="201">
        <v>0</v>
      </c>
      <c r="U64" s="201">
        <v>2.04</v>
      </c>
      <c r="V64" s="201">
        <v>0.14000000000000001</v>
      </c>
      <c r="W64" s="201">
        <v>0.46</v>
      </c>
      <c r="X64" s="201">
        <v>1.97</v>
      </c>
      <c r="Y64" s="201">
        <v>0</v>
      </c>
      <c r="Z64" s="201">
        <v>2.54</v>
      </c>
      <c r="AA64" s="201">
        <v>0.9</v>
      </c>
      <c r="AB64" s="201">
        <v>0</v>
      </c>
      <c r="AC64" s="201">
        <v>10.09</v>
      </c>
      <c r="AD64" s="201">
        <v>5.93</v>
      </c>
      <c r="AE64" s="201">
        <v>0</v>
      </c>
      <c r="AF64" s="201">
        <v>0</v>
      </c>
      <c r="AG64" s="201">
        <v>22.55</v>
      </c>
      <c r="AH64" s="201">
        <v>0</v>
      </c>
      <c r="AI64" s="201">
        <v>3.86</v>
      </c>
      <c r="AJ64" s="201">
        <v>0</v>
      </c>
      <c r="AK64" s="201">
        <v>16.18</v>
      </c>
      <c r="AL64" s="201">
        <v>0</v>
      </c>
      <c r="AM64" s="201">
        <v>0</v>
      </c>
      <c r="AN64" s="201">
        <v>0</v>
      </c>
      <c r="AO64" s="201">
        <v>200.12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16.23</v>
      </c>
      <c r="K65" s="201">
        <v>0.31</v>
      </c>
      <c r="L65" s="201">
        <v>14.98</v>
      </c>
      <c r="M65" s="201">
        <v>0.55000000000000004</v>
      </c>
      <c r="N65" s="201">
        <v>1.19</v>
      </c>
      <c r="O65" s="201">
        <v>0</v>
      </c>
      <c r="P65" s="201">
        <v>1.4</v>
      </c>
      <c r="Q65" s="201">
        <v>0.22</v>
      </c>
      <c r="R65" s="201">
        <v>0.21</v>
      </c>
      <c r="S65" s="201">
        <v>0.26</v>
      </c>
      <c r="T65" s="201">
        <v>0</v>
      </c>
      <c r="U65" s="201">
        <v>2.04</v>
      </c>
      <c r="V65" s="201">
        <v>0.14000000000000001</v>
      </c>
      <c r="W65" s="201">
        <v>0.46</v>
      </c>
      <c r="X65" s="201">
        <v>1.97</v>
      </c>
      <c r="Y65" s="201">
        <v>0</v>
      </c>
      <c r="Z65" s="201">
        <v>2.54</v>
      </c>
      <c r="AA65" s="201">
        <v>0.9</v>
      </c>
      <c r="AB65" s="201">
        <v>0</v>
      </c>
      <c r="AC65" s="201">
        <v>10.09</v>
      </c>
      <c r="AD65" s="201">
        <v>5.93</v>
      </c>
      <c r="AE65" s="201">
        <v>0</v>
      </c>
      <c r="AF65" s="201">
        <v>0</v>
      </c>
      <c r="AG65" s="201">
        <v>22.55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200.12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16.23</v>
      </c>
      <c r="K66" s="201">
        <v>0.31</v>
      </c>
      <c r="L66" s="201">
        <v>14.98</v>
      </c>
      <c r="M66" s="201">
        <v>0.55000000000000004</v>
      </c>
      <c r="N66" s="201">
        <v>1.19</v>
      </c>
      <c r="O66" s="201">
        <v>0</v>
      </c>
      <c r="P66" s="201">
        <v>1.4</v>
      </c>
      <c r="Q66" s="201">
        <v>0.22</v>
      </c>
      <c r="R66" s="201">
        <v>0.21</v>
      </c>
      <c r="S66" s="201">
        <v>0.26</v>
      </c>
      <c r="T66" s="201">
        <v>0</v>
      </c>
      <c r="U66" s="201">
        <v>2.04</v>
      </c>
      <c r="V66" s="201">
        <v>0.14000000000000001</v>
      </c>
      <c r="W66" s="201">
        <v>0.46</v>
      </c>
      <c r="X66" s="201">
        <v>1.97</v>
      </c>
      <c r="Y66" s="201">
        <v>0</v>
      </c>
      <c r="Z66" s="201">
        <v>2.54</v>
      </c>
      <c r="AA66" s="201">
        <v>0.9</v>
      </c>
      <c r="AB66" s="201">
        <v>0</v>
      </c>
      <c r="AC66" s="201">
        <v>10.09</v>
      </c>
      <c r="AD66" s="201">
        <v>5.93</v>
      </c>
      <c r="AE66" s="201">
        <v>0</v>
      </c>
      <c r="AF66" s="201">
        <v>0</v>
      </c>
      <c r="AG66" s="201">
        <v>22.55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200.12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19.489999999999998</v>
      </c>
      <c r="H67" s="201">
        <v>0</v>
      </c>
      <c r="I67" s="201">
        <v>0</v>
      </c>
      <c r="J67" s="201">
        <v>16.559999999999999</v>
      </c>
      <c r="K67" s="201">
        <v>0.31</v>
      </c>
      <c r="L67" s="201">
        <v>14.98</v>
      </c>
      <c r="M67" s="201">
        <v>0.55000000000000004</v>
      </c>
      <c r="N67" s="201">
        <v>1.19</v>
      </c>
      <c r="O67" s="201">
        <v>0</v>
      </c>
      <c r="P67" s="201">
        <v>1.4</v>
      </c>
      <c r="Q67" s="201">
        <v>0.22</v>
      </c>
      <c r="R67" s="201">
        <v>0.21</v>
      </c>
      <c r="S67" s="201">
        <v>0.26</v>
      </c>
      <c r="T67" s="201">
        <v>0</v>
      </c>
      <c r="U67" s="201">
        <v>2.04</v>
      </c>
      <c r="V67" s="201">
        <v>0.14000000000000001</v>
      </c>
      <c r="W67" s="201">
        <v>0.46</v>
      </c>
      <c r="X67" s="201">
        <v>1.97</v>
      </c>
      <c r="Y67" s="201">
        <v>0</v>
      </c>
      <c r="Z67" s="201">
        <v>2.54</v>
      </c>
      <c r="AA67" s="201">
        <v>0.9</v>
      </c>
      <c r="AB67" s="201">
        <v>0</v>
      </c>
      <c r="AC67" s="201">
        <v>10.09</v>
      </c>
      <c r="AD67" s="201">
        <v>5.93</v>
      </c>
      <c r="AE67" s="201">
        <v>0</v>
      </c>
      <c r="AF67" s="201">
        <v>0</v>
      </c>
      <c r="AG67" s="201">
        <v>22.55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200.12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19.489999999999998</v>
      </c>
      <c r="H68" s="201">
        <v>0</v>
      </c>
      <c r="I68" s="201">
        <v>0</v>
      </c>
      <c r="J68" s="201">
        <v>17.239999999999998</v>
      </c>
      <c r="K68" s="201">
        <v>0.31</v>
      </c>
      <c r="L68" s="201">
        <v>14.98</v>
      </c>
      <c r="M68" s="201">
        <v>0.55000000000000004</v>
      </c>
      <c r="N68" s="201">
        <v>1.19</v>
      </c>
      <c r="O68" s="201">
        <v>0</v>
      </c>
      <c r="P68" s="201">
        <v>1.4</v>
      </c>
      <c r="Q68" s="201">
        <v>0.22</v>
      </c>
      <c r="R68" s="201">
        <v>0.21</v>
      </c>
      <c r="S68" s="201">
        <v>0.26</v>
      </c>
      <c r="T68" s="201">
        <v>0</v>
      </c>
      <c r="U68" s="201">
        <v>2.04</v>
      </c>
      <c r="V68" s="201">
        <v>0.14000000000000001</v>
      </c>
      <c r="W68" s="201">
        <v>0.46</v>
      </c>
      <c r="X68" s="201">
        <v>1.97</v>
      </c>
      <c r="Y68" s="201">
        <v>0</v>
      </c>
      <c r="Z68" s="201">
        <v>2.54</v>
      </c>
      <c r="AA68" s="201">
        <v>0.9</v>
      </c>
      <c r="AB68" s="201">
        <v>0</v>
      </c>
      <c r="AC68" s="201">
        <v>10.09</v>
      </c>
      <c r="AD68" s="201">
        <v>5.93</v>
      </c>
      <c r="AE68" s="201">
        <v>0</v>
      </c>
      <c r="AF68" s="201">
        <v>0</v>
      </c>
      <c r="AG68" s="201">
        <v>22.55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200.12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19.489999999999998</v>
      </c>
      <c r="H69" s="201">
        <v>0</v>
      </c>
      <c r="I69" s="201">
        <v>0</v>
      </c>
      <c r="J69" s="201">
        <v>15.22</v>
      </c>
      <c r="K69" s="201">
        <v>0.31</v>
      </c>
      <c r="L69" s="201">
        <v>14.98</v>
      </c>
      <c r="M69" s="201">
        <v>0.55000000000000004</v>
      </c>
      <c r="N69" s="201">
        <v>1.19</v>
      </c>
      <c r="O69" s="201">
        <v>0</v>
      </c>
      <c r="P69" s="201">
        <v>1.4</v>
      </c>
      <c r="Q69" s="201">
        <v>0.22</v>
      </c>
      <c r="R69" s="201">
        <v>0.21</v>
      </c>
      <c r="S69" s="201">
        <v>0.26</v>
      </c>
      <c r="T69" s="201">
        <v>0</v>
      </c>
      <c r="U69" s="201">
        <v>2.04</v>
      </c>
      <c r="V69" s="201">
        <v>0.14000000000000001</v>
      </c>
      <c r="W69" s="201">
        <v>0.46</v>
      </c>
      <c r="X69" s="201">
        <v>1.97</v>
      </c>
      <c r="Y69" s="201">
        <v>0</v>
      </c>
      <c r="Z69" s="201">
        <v>2.54</v>
      </c>
      <c r="AA69" s="201">
        <v>0.9</v>
      </c>
      <c r="AB69" s="201">
        <v>0</v>
      </c>
      <c r="AC69" s="201">
        <v>10.09</v>
      </c>
      <c r="AD69" s="201">
        <v>5.93</v>
      </c>
      <c r="AE69" s="201">
        <v>0</v>
      </c>
      <c r="AF69" s="201">
        <v>0</v>
      </c>
      <c r="AG69" s="201">
        <v>22.55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200.12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19.489999999999998</v>
      </c>
      <c r="H70" s="201">
        <v>0</v>
      </c>
      <c r="I70" s="201">
        <v>0</v>
      </c>
      <c r="J70" s="201">
        <v>15.22</v>
      </c>
      <c r="K70" s="201">
        <v>0.31</v>
      </c>
      <c r="L70" s="201">
        <v>14.98</v>
      </c>
      <c r="M70" s="201">
        <v>0.55000000000000004</v>
      </c>
      <c r="N70" s="201">
        <v>1.19</v>
      </c>
      <c r="O70" s="201">
        <v>0</v>
      </c>
      <c r="P70" s="201">
        <v>1.4</v>
      </c>
      <c r="Q70" s="201">
        <v>0.22</v>
      </c>
      <c r="R70" s="201">
        <v>0.21</v>
      </c>
      <c r="S70" s="201">
        <v>0.26</v>
      </c>
      <c r="T70" s="201">
        <v>0</v>
      </c>
      <c r="U70" s="201">
        <v>2.04</v>
      </c>
      <c r="V70" s="201">
        <v>0.14000000000000001</v>
      </c>
      <c r="W70" s="201">
        <v>0.46</v>
      </c>
      <c r="X70" s="201">
        <v>1.97</v>
      </c>
      <c r="Y70" s="201">
        <v>0</v>
      </c>
      <c r="Z70" s="201">
        <v>2.54</v>
      </c>
      <c r="AA70" s="201">
        <v>0.9</v>
      </c>
      <c r="AB70" s="201">
        <v>0</v>
      </c>
      <c r="AC70" s="201">
        <v>10.09</v>
      </c>
      <c r="AD70" s="201">
        <v>5.93</v>
      </c>
      <c r="AE70" s="201">
        <v>0</v>
      </c>
      <c r="AF70" s="201">
        <v>0</v>
      </c>
      <c r="AG70" s="201">
        <v>22.55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200.12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25.28</v>
      </c>
      <c r="K71" s="201">
        <v>4.3899999999999997</v>
      </c>
      <c r="L71" s="201">
        <v>14.98</v>
      </c>
      <c r="M71" s="201">
        <v>0.55000000000000004</v>
      </c>
      <c r="N71" s="201">
        <v>1.19</v>
      </c>
      <c r="O71" s="201">
        <v>0</v>
      </c>
      <c r="P71" s="201">
        <v>1.4</v>
      </c>
      <c r="Q71" s="201">
        <v>0.22</v>
      </c>
      <c r="R71" s="201">
        <v>0.21</v>
      </c>
      <c r="S71" s="201">
        <v>0.26</v>
      </c>
      <c r="T71" s="201">
        <v>0</v>
      </c>
      <c r="U71" s="201">
        <v>2.04</v>
      </c>
      <c r="V71" s="201">
        <v>0.14000000000000001</v>
      </c>
      <c r="W71" s="201">
        <v>0.46</v>
      </c>
      <c r="X71" s="201">
        <v>1.97</v>
      </c>
      <c r="Y71" s="201">
        <v>0</v>
      </c>
      <c r="Z71" s="201">
        <v>2.54</v>
      </c>
      <c r="AA71" s="201">
        <v>0.9</v>
      </c>
      <c r="AB71" s="201">
        <v>0</v>
      </c>
      <c r="AC71" s="201">
        <v>10.09</v>
      </c>
      <c r="AD71" s="201">
        <v>5.93</v>
      </c>
      <c r="AE71" s="201">
        <v>0</v>
      </c>
      <c r="AF71" s="201">
        <v>0</v>
      </c>
      <c r="AG71" s="201">
        <v>22.55</v>
      </c>
      <c r="AH71" s="201">
        <v>0</v>
      </c>
      <c r="AI71" s="201">
        <v>3.86</v>
      </c>
      <c r="AJ71" s="201">
        <v>0</v>
      </c>
      <c r="AK71" s="201">
        <v>16.18</v>
      </c>
      <c r="AL71" s="201">
        <v>0</v>
      </c>
      <c r="AM71" s="201">
        <v>0</v>
      </c>
      <c r="AN71" s="201">
        <v>0</v>
      </c>
      <c r="AO71" s="201">
        <v>200.12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19.489999999999998</v>
      </c>
      <c r="H72" s="201">
        <v>0</v>
      </c>
      <c r="I72" s="201">
        <v>0</v>
      </c>
      <c r="J72" s="201">
        <v>25.56</v>
      </c>
      <c r="K72" s="201">
        <v>4.3899999999999997</v>
      </c>
      <c r="L72" s="201">
        <v>14.98</v>
      </c>
      <c r="M72" s="201">
        <v>0.55000000000000004</v>
      </c>
      <c r="N72" s="201">
        <v>1.19</v>
      </c>
      <c r="O72" s="201">
        <v>0</v>
      </c>
      <c r="P72" s="201">
        <v>1.4</v>
      </c>
      <c r="Q72" s="201">
        <v>0.22</v>
      </c>
      <c r="R72" s="201">
        <v>0.21</v>
      </c>
      <c r="S72" s="201">
        <v>0.26</v>
      </c>
      <c r="T72" s="201">
        <v>0</v>
      </c>
      <c r="U72" s="201">
        <v>2.04</v>
      </c>
      <c r="V72" s="201">
        <v>0.14000000000000001</v>
      </c>
      <c r="W72" s="201">
        <v>0.46</v>
      </c>
      <c r="X72" s="201">
        <v>1.97</v>
      </c>
      <c r="Y72" s="201">
        <v>0</v>
      </c>
      <c r="Z72" s="201">
        <v>2.54</v>
      </c>
      <c r="AA72" s="201">
        <v>0.9</v>
      </c>
      <c r="AB72" s="201">
        <v>0</v>
      </c>
      <c r="AC72" s="201">
        <v>10.09</v>
      </c>
      <c r="AD72" s="201">
        <v>5.93</v>
      </c>
      <c r="AE72" s="201">
        <v>0</v>
      </c>
      <c r="AF72" s="201">
        <v>0</v>
      </c>
      <c r="AG72" s="201">
        <v>22.55</v>
      </c>
      <c r="AH72" s="201">
        <v>0</v>
      </c>
      <c r="AI72" s="201">
        <v>3.86</v>
      </c>
      <c r="AJ72" s="201">
        <v>0</v>
      </c>
      <c r="AK72" s="201">
        <v>16.18</v>
      </c>
      <c r="AL72" s="201">
        <v>0</v>
      </c>
      <c r="AM72" s="201">
        <v>0</v>
      </c>
      <c r="AN72" s="201">
        <v>0</v>
      </c>
      <c r="AO72" s="201">
        <v>200.12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19.489999999999998</v>
      </c>
      <c r="H73" s="201">
        <v>0</v>
      </c>
      <c r="I73" s="201">
        <v>0</v>
      </c>
      <c r="J73" s="201">
        <v>26.23</v>
      </c>
      <c r="K73" s="201">
        <v>4.3899999999999997</v>
      </c>
      <c r="L73" s="201">
        <v>14.99</v>
      </c>
      <c r="M73" s="201">
        <v>0.55000000000000004</v>
      </c>
      <c r="N73" s="201">
        <v>1.19</v>
      </c>
      <c r="O73" s="201">
        <v>0</v>
      </c>
      <c r="P73" s="201">
        <v>1.4</v>
      </c>
      <c r="Q73" s="201">
        <v>0.22</v>
      </c>
      <c r="R73" s="201">
        <v>0.21</v>
      </c>
      <c r="S73" s="201">
        <v>0.26</v>
      </c>
      <c r="T73" s="201">
        <v>0</v>
      </c>
      <c r="U73" s="201">
        <v>2.04</v>
      </c>
      <c r="V73" s="201">
        <v>0.14000000000000001</v>
      </c>
      <c r="W73" s="201">
        <v>0.46</v>
      </c>
      <c r="X73" s="201">
        <v>1.97</v>
      </c>
      <c r="Y73" s="201">
        <v>0</v>
      </c>
      <c r="Z73" s="201">
        <v>2.54</v>
      </c>
      <c r="AA73" s="201">
        <v>0.9</v>
      </c>
      <c r="AB73" s="201">
        <v>0</v>
      </c>
      <c r="AC73" s="201">
        <v>10.09</v>
      </c>
      <c r="AD73" s="201">
        <v>5.93</v>
      </c>
      <c r="AE73" s="201">
        <v>0</v>
      </c>
      <c r="AF73" s="201">
        <v>0</v>
      </c>
      <c r="AG73" s="201">
        <v>22.55</v>
      </c>
      <c r="AH73" s="201">
        <v>0</v>
      </c>
      <c r="AI73" s="201">
        <v>3.86</v>
      </c>
      <c r="AJ73" s="201">
        <v>0</v>
      </c>
      <c r="AK73" s="201">
        <v>12.25</v>
      </c>
      <c r="AL73" s="201">
        <v>0</v>
      </c>
      <c r="AM73" s="201">
        <v>0</v>
      </c>
      <c r="AN73" s="201">
        <v>0</v>
      </c>
      <c r="AO73" s="201">
        <v>200.12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26.91</v>
      </c>
      <c r="K74" s="201">
        <v>4.3899999999999997</v>
      </c>
      <c r="L74" s="201">
        <v>14.99</v>
      </c>
      <c r="M74" s="201">
        <v>0.55000000000000004</v>
      </c>
      <c r="N74" s="201">
        <v>1.19</v>
      </c>
      <c r="O74" s="201">
        <v>0</v>
      </c>
      <c r="P74" s="201">
        <v>1.4</v>
      </c>
      <c r="Q74" s="201">
        <v>0.22</v>
      </c>
      <c r="R74" s="201">
        <v>0.21</v>
      </c>
      <c r="S74" s="201">
        <v>0.26</v>
      </c>
      <c r="T74" s="201">
        <v>0</v>
      </c>
      <c r="U74" s="201">
        <v>2.04</v>
      </c>
      <c r="V74" s="201">
        <v>0.14000000000000001</v>
      </c>
      <c r="W74" s="201">
        <v>0.46</v>
      </c>
      <c r="X74" s="201">
        <v>1.97</v>
      </c>
      <c r="Y74" s="201">
        <v>0</v>
      </c>
      <c r="Z74" s="201">
        <v>2.54</v>
      </c>
      <c r="AA74" s="201">
        <v>0.9</v>
      </c>
      <c r="AB74" s="201">
        <v>0</v>
      </c>
      <c r="AC74" s="201">
        <v>10.09</v>
      </c>
      <c r="AD74" s="201">
        <v>5.93</v>
      </c>
      <c r="AE74" s="201">
        <v>0</v>
      </c>
      <c r="AF74" s="201">
        <v>0</v>
      </c>
      <c r="AG74" s="201">
        <v>22.55</v>
      </c>
      <c r="AH74" s="201">
        <v>0</v>
      </c>
      <c r="AI74" s="201">
        <v>3.86</v>
      </c>
      <c r="AJ74" s="201">
        <v>0</v>
      </c>
      <c r="AK74" s="201">
        <v>12.25</v>
      </c>
      <c r="AL74" s="201">
        <v>0</v>
      </c>
      <c r="AM74" s="201">
        <v>0</v>
      </c>
      <c r="AN74" s="201">
        <v>0</v>
      </c>
      <c r="AO74" s="201">
        <v>200.12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19.489999999999998</v>
      </c>
      <c r="H75" s="201">
        <v>0</v>
      </c>
      <c r="I75" s="201">
        <v>0</v>
      </c>
      <c r="J75" s="201">
        <v>24.22</v>
      </c>
      <c r="K75" s="201">
        <v>4.3899999999999997</v>
      </c>
      <c r="L75" s="201">
        <v>111.25</v>
      </c>
      <c r="M75" s="201">
        <v>0.55000000000000004</v>
      </c>
      <c r="N75" s="201">
        <v>1.19</v>
      </c>
      <c r="O75" s="201">
        <v>0</v>
      </c>
      <c r="P75" s="201">
        <v>1.4</v>
      </c>
      <c r="Q75" s="201">
        <v>0.22</v>
      </c>
      <c r="R75" s="201">
        <v>0.21</v>
      </c>
      <c r="S75" s="201">
        <v>0.26</v>
      </c>
      <c r="T75" s="201">
        <v>0</v>
      </c>
      <c r="U75" s="201">
        <v>2.04</v>
      </c>
      <c r="V75" s="201">
        <v>0.14000000000000001</v>
      </c>
      <c r="W75" s="201">
        <v>0.46</v>
      </c>
      <c r="X75" s="201">
        <v>1.97</v>
      </c>
      <c r="Y75" s="201">
        <v>0</v>
      </c>
      <c r="Z75" s="201">
        <v>2.54</v>
      </c>
      <c r="AA75" s="201">
        <v>0.9</v>
      </c>
      <c r="AB75" s="201">
        <v>0</v>
      </c>
      <c r="AC75" s="201">
        <v>10.09</v>
      </c>
      <c r="AD75" s="201">
        <v>5.93</v>
      </c>
      <c r="AE75" s="201">
        <v>0</v>
      </c>
      <c r="AF75" s="201">
        <v>0</v>
      </c>
      <c r="AG75" s="201">
        <v>22.55</v>
      </c>
      <c r="AH75" s="201">
        <v>0</v>
      </c>
      <c r="AI75" s="201">
        <v>3.86</v>
      </c>
      <c r="AJ75" s="201">
        <v>0</v>
      </c>
      <c r="AK75" s="201">
        <v>12.25</v>
      </c>
      <c r="AL75" s="201">
        <v>0</v>
      </c>
      <c r="AM75" s="201">
        <v>0</v>
      </c>
      <c r="AN75" s="201">
        <v>0</v>
      </c>
      <c r="AO75" s="201">
        <v>204.47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4.3899999999999997</v>
      </c>
      <c r="L76" s="201">
        <v>135.44</v>
      </c>
      <c r="M76" s="201">
        <v>0.55000000000000004</v>
      </c>
      <c r="N76" s="201">
        <v>1.19</v>
      </c>
      <c r="O76" s="201">
        <v>0</v>
      </c>
      <c r="P76" s="201">
        <v>1.4</v>
      </c>
      <c r="Q76" s="201">
        <v>0.22</v>
      </c>
      <c r="R76" s="201">
        <v>0.21</v>
      </c>
      <c r="S76" s="201">
        <v>0.26</v>
      </c>
      <c r="T76" s="201">
        <v>0</v>
      </c>
      <c r="U76" s="201">
        <v>2.04</v>
      </c>
      <c r="V76" s="201">
        <v>0.14000000000000001</v>
      </c>
      <c r="W76" s="201">
        <v>0.46</v>
      </c>
      <c r="X76" s="201">
        <v>1.97</v>
      </c>
      <c r="Y76" s="201">
        <v>0</v>
      </c>
      <c r="Z76" s="201">
        <v>2.54</v>
      </c>
      <c r="AA76" s="201">
        <v>0.9</v>
      </c>
      <c r="AB76" s="201">
        <v>0</v>
      </c>
      <c r="AC76" s="201">
        <v>10.09</v>
      </c>
      <c r="AD76" s="201">
        <v>5.93</v>
      </c>
      <c r="AE76" s="201">
        <v>0</v>
      </c>
      <c r="AF76" s="201">
        <v>0</v>
      </c>
      <c r="AG76" s="201">
        <v>22.55</v>
      </c>
      <c r="AH76" s="201">
        <v>0</v>
      </c>
      <c r="AI76" s="201">
        <v>3.86</v>
      </c>
      <c r="AJ76" s="201">
        <v>0</v>
      </c>
      <c r="AK76" s="201">
        <v>12.25</v>
      </c>
      <c r="AL76" s="201">
        <v>0</v>
      </c>
      <c r="AM76" s="201">
        <v>0</v>
      </c>
      <c r="AN76" s="201">
        <v>0</v>
      </c>
      <c r="AO76" s="201">
        <v>204.47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4.3</v>
      </c>
      <c r="L77" s="201">
        <v>135.43</v>
      </c>
      <c r="M77" s="201">
        <v>0.55000000000000004</v>
      </c>
      <c r="N77" s="201">
        <v>1.19</v>
      </c>
      <c r="O77" s="201">
        <v>0</v>
      </c>
      <c r="P77" s="201">
        <v>1.4</v>
      </c>
      <c r="Q77" s="201">
        <v>0.22</v>
      </c>
      <c r="R77" s="201">
        <v>0.21</v>
      </c>
      <c r="S77" s="201">
        <v>0.26</v>
      </c>
      <c r="T77" s="201">
        <v>0</v>
      </c>
      <c r="U77" s="201">
        <v>2.04</v>
      </c>
      <c r="V77" s="201">
        <v>0.14000000000000001</v>
      </c>
      <c r="W77" s="201">
        <v>0.46</v>
      </c>
      <c r="X77" s="201">
        <v>1.97</v>
      </c>
      <c r="Y77" s="201">
        <v>0</v>
      </c>
      <c r="Z77" s="201">
        <v>2.54</v>
      </c>
      <c r="AA77" s="201">
        <v>0.9</v>
      </c>
      <c r="AB77" s="201">
        <v>0</v>
      </c>
      <c r="AC77" s="201">
        <v>10.09</v>
      </c>
      <c r="AD77" s="201">
        <v>5.93</v>
      </c>
      <c r="AE77" s="201">
        <v>0</v>
      </c>
      <c r="AF77" s="201">
        <v>0</v>
      </c>
      <c r="AG77" s="201">
        <v>21.93</v>
      </c>
      <c r="AH77" s="201">
        <v>0</v>
      </c>
      <c r="AI77" s="201">
        <v>3.86</v>
      </c>
      <c r="AJ77" s="201">
        <v>0</v>
      </c>
      <c r="AK77" s="201">
        <v>16.18</v>
      </c>
      <c r="AL77" s="201">
        <v>0</v>
      </c>
      <c r="AM77" s="201">
        <v>0</v>
      </c>
      <c r="AN77" s="201">
        <v>0</v>
      </c>
      <c r="AO77" s="201">
        <v>204.47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19.46</v>
      </c>
      <c r="H78" s="201">
        <v>0</v>
      </c>
      <c r="I78" s="201">
        <v>0</v>
      </c>
      <c r="J78" s="201">
        <v>24.22</v>
      </c>
      <c r="K78" s="201">
        <v>4.3899999999999997</v>
      </c>
      <c r="L78" s="201">
        <v>38.69</v>
      </c>
      <c r="M78" s="201">
        <v>1.6</v>
      </c>
      <c r="N78" s="201">
        <v>1.19</v>
      </c>
      <c r="O78" s="201">
        <v>0</v>
      </c>
      <c r="P78" s="201">
        <v>1.4</v>
      </c>
      <c r="Q78" s="201">
        <v>0.22</v>
      </c>
      <c r="R78" s="201">
        <v>0.21</v>
      </c>
      <c r="S78" s="201">
        <v>0.26</v>
      </c>
      <c r="T78" s="201">
        <v>0</v>
      </c>
      <c r="U78" s="201">
        <v>2.04</v>
      </c>
      <c r="V78" s="201">
        <v>0.14000000000000001</v>
      </c>
      <c r="W78" s="201">
        <v>0.46</v>
      </c>
      <c r="X78" s="201">
        <v>1.97</v>
      </c>
      <c r="Y78" s="201">
        <v>0</v>
      </c>
      <c r="Z78" s="201">
        <v>2.54</v>
      </c>
      <c r="AA78" s="201">
        <v>0.9</v>
      </c>
      <c r="AB78" s="201">
        <v>0</v>
      </c>
      <c r="AC78" s="201">
        <v>10.09</v>
      </c>
      <c r="AD78" s="201">
        <v>5.93</v>
      </c>
      <c r="AE78" s="201">
        <v>0</v>
      </c>
      <c r="AF78" s="201">
        <v>0</v>
      </c>
      <c r="AG78" s="201">
        <v>21.93</v>
      </c>
      <c r="AH78" s="201">
        <v>0</v>
      </c>
      <c r="AI78" s="201">
        <v>3.86</v>
      </c>
      <c r="AJ78" s="201">
        <v>0</v>
      </c>
      <c r="AK78" s="201">
        <v>16.18</v>
      </c>
      <c r="AL78" s="201">
        <v>0</v>
      </c>
      <c r="AM78" s="201">
        <v>0</v>
      </c>
      <c r="AN78" s="201">
        <v>0</v>
      </c>
      <c r="AO78" s="201">
        <v>204.47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19.46</v>
      </c>
      <c r="H79" s="201">
        <v>0</v>
      </c>
      <c r="I79" s="201">
        <v>0</v>
      </c>
      <c r="J79" s="201">
        <v>24.22</v>
      </c>
      <c r="K79" s="201">
        <v>0.31</v>
      </c>
      <c r="L79" s="201">
        <v>13.54</v>
      </c>
      <c r="M79" s="201">
        <v>1.94</v>
      </c>
      <c r="N79" s="201">
        <v>1.19</v>
      </c>
      <c r="O79" s="201">
        <v>0</v>
      </c>
      <c r="P79" s="201">
        <v>1.4</v>
      </c>
      <c r="Q79" s="201">
        <v>0</v>
      </c>
      <c r="R79" s="201">
        <v>0.21</v>
      </c>
      <c r="S79" s="201">
        <v>0.05</v>
      </c>
      <c r="T79" s="201">
        <v>0</v>
      </c>
      <c r="U79" s="201">
        <v>2.04</v>
      </c>
      <c r="V79" s="201">
        <v>0.14000000000000001</v>
      </c>
      <c r="W79" s="201">
        <v>0.46</v>
      </c>
      <c r="X79" s="201">
        <v>1.97</v>
      </c>
      <c r="Y79" s="201">
        <v>0</v>
      </c>
      <c r="Z79" s="201">
        <v>2.54</v>
      </c>
      <c r="AA79" s="201">
        <v>0.9</v>
      </c>
      <c r="AB79" s="201">
        <v>0</v>
      </c>
      <c r="AC79" s="201">
        <v>10.09</v>
      </c>
      <c r="AD79" s="201">
        <v>5.93</v>
      </c>
      <c r="AE79" s="201">
        <v>0</v>
      </c>
      <c r="AF79" s="201">
        <v>0</v>
      </c>
      <c r="AG79" s="201">
        <v>21.93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19.46</v>
      </c>
      <c r="H80" s="201">
        <v>0</v>
      </c>
      <c r="I80" s="201">
        <v>0</v>
      </c>
      <c r="J80" s="201">
        <v>24.22</v>
      </c>
      <c r="K80" s="201">
        <v>0.31</v>
      </c>
      <c r="L80" s="201">
        <v>13.54</v>
      </c>
      <c r="M80" s="201">
        <v>2.06</v>
      </c>
      <c r="N80" s="201">
        <v>1.19</v>
      </c>
      <c r="O80" s="201">
        <v>0</v>
      </c>
      <c r="P80" s="201">
        <v>1.4</v>
      </c>
      <c r="Q80" s="201">
        <v>0.22</v>
      </c>
      <c r="R80" s="201">
        <v>0.21</v>
      </c>
      <c r="S80" s="201">
        <v>0.26</v>
      </c>
      <c r="T80" s="201">
        <v>0</v>
      </c>
      <c r="U80" s="201">
        <v>2.04</v>
      </c>
      <c r="V80" s="201">
        <v>0.14000000000000001</v>
      </c>
      <c r="W80" s="201">
        <v>0.46</v>
      </c>
      <c r="X80" s="201">
        <v>1.97</v>
      </c>
      <c r="Y80" s="201">
        <v>0</v>
      </c>
      <c r="Z80" s="201">
        <v>2.54</v>
      </c>
      <c r="AA80" s="201">
        <v>0.9</v>
      </c>
      <c r="AB80" s="201">
        <v>0</v>
      </c>
      <c r="AC80" s="201">
        <v>10.09</v>
      </c>
      <c r="AD80" s="201">
        <v>5.93</v>
      </c>
      <c r="AE80" s="201">
        <v>0</v>
      </c>
      <c r="AF80" s="201">
        <v>0</v>
      </c>
      <c r="AG80" s="201">
        <v>21.93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19.46</v>
      </c>
      <c r="H81" s="201">
        <v>0</v>
      </c>
      <c r="I81" s="201">
        <v>0</v>
      </c>
      <c r="J81" s="201">
        <v>24.22</v>
      </c>
      <c r="K81" s="201">
        <v>0.31</v>
      </c>
      <c r="L81" s="201">
        <v>13.54</v>
      </c>
      <c r="M81" s="201">
        <v>0.93</v>
      </c>
      <c r="N81" s="201">
        <v>1.19</v>
      </c>
      <c r="O81" s="201">
        <v>0</v>
      </c>
      <c r="P81" s="201">
        <v>1.34</v>
      </c>
      <c r="Q81" s="201">
        <v>0.22</v>
      </c>
      <c r="R81" s="201">
        <v>0.21</v>
      </c>
      <c r="S81" s="201">
        <v>0.26</v>
      </c>
      <c r="T81" s="201">
        <v>0</v>
      </c>
      <c r="U81" s="201">
        <v>2.15</v>
      </c>
      <c r="V81" s="201">
        <v>0.14000000000000001</v>
      </c>
      <c r="W81" s="201">
        <v>0.46</v>
      </c>
      <c r="X81" s="201">
        <v>1.97</v>
      </c>
      <c r="Y81" s="201">
        <v>0</v>
      </c>
      <c r="Z81" s="201">
        <v>2.54</v>
      </c>
      <c r="AA81" s="201">
        <v>0.9</v>
      </c>
      <c r="AB81" s="201">
        <v>0</v>
      </c>
      <c r="AC81" s="201">
        <v>10.09</v>
      </c>
      <c r="AD81" s="201">
        <v>5.93</v>
      </c>
      <c r="AE81" s="201">
        <v>0</v>
      </c>
      <c r="AF81" s="201">
        <v>0</v>
      </c>
      <c r="AG81" s="201">
        <v>21.93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19.46</v>
      </c>
      <c r="H82" s="201">
        <v>0</v>
      </c>
      <c r="I82" s="201">
        <v>0</v>
      </c>
      <c r="J82" s="201">
        <v>24.22</v>
      </c>
      <c r="K82" s="201">
        <v>0.31</v>
      </c>
      <c r="L82" s="201">
        <v>13.54</v>
      </c>
      <c r="M82" s="201">
        <v>0.93</v>
      </c>
      <c r="N82" s="201">
        <v>1.19</v>
      </c>
      <c r="O82" s="201">
        <v>0</v>
      </c>
      <c r="P82" s="201">
        <v>1.34</v>
      </c>
      <c r="Q82" s="201">
        <v>0.22</v>
      </c>
      <c r="R82" s="201">
        <v>0.21</v>
      </c>
      <c r="S82" s="201">
        <v>0.26</v>
      </c>
      <c r="T82" s="201">
        <v>0</v>
      </c>
      <c r="U82" s="201">
        <v>2.0699999999999998</v>
      </c>
      <c r="V82" s="201">
        <v>0.14000000000000001</v>
      </c>
      <c r="W82" s="201">
        <v>0.46</v>
      </c>
      <c r="X82" s="201">
        <v>1.97</v>
      </c>
      <c r="Y82" s="201">
        <v>0</v>
      </c>
      <c r="Z82" s="201">
        <v>2.54</v>
      </c>
      <c r="AA82" s="201">
        <v>0.9</v>
      </c>
      <c r="AB82" s="201">
        <v>0</v>
      </c>
      <c r="AC82" s="201">
        <v>10.09</v>
      </c>
      <c r="AD82" s="201">
        <v>5.93</v>
      </c>
      <c r="AE82" s="201">
        <v>0</v>
      </c>
      <c r="AF82" s="201">
        <v>0</v>
      </c>
      <c r="AG82" s="201">
        <v>21.93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19.46</v>
      </c>
      <c r="H83" s="201">
        <v>0</v>
      </c>
      <c r="I83" s="201">
        <v>0</v>
      </c>
      <c r="J83" s="201">
        <v>24.22</v>
      </c>
      <c r="K83" s="201">
        <v>0.31</v>
      </c>
      <c r="L83" s="201">
        <v>13.54</v>
      </c>
      <c r="M83" s="201">
        <v>0.93</v>
      </c>
      <c r="N83" s="201">
        <v>1.19</v>
      </c>
      <c r="O83" s="201">
        <v>0</v>
      </c>
      <c r="P83" s="201">
        <v>1.34</v>
      </c>
      <c r="Q83" s="201">
        <v>0.22</v>
      </c>
      <c r="R83" s="201">
        <v>0.21</v>
      </c>
      <c r="S83" s="201">
        <v>0.26</v>
      </c>
      <c r="T83" s="201">
        <v>0</v>
      </c>
      <c r="U83" s="201">
        <v>2.0699999999999998</v>
      </c>
      <c r="V83" s="201">
        <v>0.14000000000000001</v>
      </c>
      <c r="W83" s="201">
        <v>0.46</v>
      </c>
      <c r="X83" s="201">
        <v>1.97</v>
      </c>
      <c r="Y83" s="201">
        <v>0</v>
      </c>
      <c r="Z83" s="201">
        <v>2.54</v>
      </c>
      <c r="AA83" s="201">
        <v>0.9</v>
      </c>
      <c r="AB83" s="201">
        <v>0</v>
      </c>
      <c r="AC83" s="201">
        <v>10.09</v>
      </c>
      <c r="AD83" s="201">
        <v>5.93</v>
      </c>
      <c r="AE83" s="201">
        <v>0</v>
      </c>
      <c r="AF83" s="201">
        <v>0</v>
      </c>
      <c r="AG83" s="201">
        <v>21.93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204.47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19.46</v>
      </c>
      <c r="H84" s="201">
        <v>0</v>
      </c>
      <c r="I84" s="201">
        <v>0</v>
      </c>
      <c r="J84" s="201">
        <v>24.22</v>
      </c>
      <c r="K84" s="201">
        <v>0.31</v>
      </c>
      <c r="L84" s="201">
        <v>13.54</v>
      </c>
      <c r="M84" s="201">
        <v>0.93</v>
      </c>
      <c r="N84" s="201">
        <v>1.19</v>
      </c>
      <c r="O84" s="201">
        <v>0</v>
      </c>
      <c r="P84" s="201">
        <v>1.34</v>
      </c>
      <c r="Q84" s="201">
        <v>0.22</v>
      </c>
      <c r="R84" s="201">
        <v>0.21</v>
      </c>
      <c r="S84" s="201">
        <v>0.26</v>
      </c>
      <c r="T84" s="201">
        <v>0</v>
      </c>
      <c r="U84" s="201">
        <v>2.0699999999999998</v>
      </c>
      <c r="V84" s="201">
        <v>0.14000000000000001</v>
      </c>
      <c r="W84" s="201">
        <v>0.46</v>
      </c>
      <c r="X84" s="201">
        <v>1.97</v>
      </c>
      <c r="Y84" s="201">
        <v>0</v>
      </c>
      <c r="Z84" s="201">
        <v>2.54</v>
      </c>
      <c r="AA84" s="201">
        <v>0.9</v>
      </c>
      <c r="AB84" s="201">
        <v>0</v>
      </c>
      <c r="AC84" s="201">
        <v>10.09</v>
      </c>
      <c r="AD84" s="201">
        <v>5.93</v>
      </c>
      <c r="AE84" s="201">
        <v>0</v>
      </c>
      <c r="AF84" s="201">
        <v>0</v>
      </c>
      <c r="AG84" s="201">
        <v>21.93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204.47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19.46</v>
      </c>
      <c r="H85" s="201">
        <v>0</v>
      </c>
      <c r="I85" s="201">
        <v>0</v>
      </c>
      <c r="J85" s="201">
        <v>24.22</v>
      </c>
      <c r="K85" s="201">
        <v>0.31</v>
      </c>
      <c r="L85" s="201">
        <v>13.54</v>
      </c>
      <c r="M85" s="201">
        <v>0.93</v>
      </c>
      <c r="N85" s="201">
        <v>1.19</v>
      </c>
      <c r="O85" s="201">
        <v>0</v>
      </c>
      <c r="P85" s="201">
        <v>1.34</v>
      </c>
      <c r="Q85" s="201">
        <v>0.22</v>
      </c>
      <c r="R85" s="201">
        <v>0.21</v>
      </c>
      <c r="S85" s="201">
        <v>0.26</v>
      </c>
      <c r="T85" s="201">
        <v>0</v>
      </c>
      <c r="U85" s="201">
        <v>2.0699999999999998</v>
      </c>
      <c r="V85" s="201">
        <v>0.14000000000000001</v>
      </c>
      <c r="W85" s="201">
        <v>0.46</v>
      </c>
      <c r="X85" s="201">
        <v>1.97</v>
      </c>
      <c r="Y85" s="201">
        <v>0</v>
      </c>
      <c r="Z85" s="201">
        <v>2.54</v>
      </c>
      <c r="AA85" s="201">
        <v>0.9</v>
      </c>
      <c r="AB85" s="201">
        <v>0</v>
      </c>
      <c r="AC85" s="201">
        <v>10.09</v>
      </c>
      <c r="AD85" s="201">
        <v>5.93</v>
      </c>
      <c r="AE85" s="201">
        <v>0</v>
      </c>
      <c r="AF85" s="201">
        <v>0</v>
      </c>
      <c r="AG85" s="201">
        <v>21.93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204.47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19.46</v>
      </c>
      <c r="H86" s="201">
        <v>0</v>
      </c>
      <c r="I86" s="201">
        <v>0</v>
      </c>
      <c r="J86" s="201">
        <v>24.22</v>
      </c>
      <c r="K86" s="201">
        <v>0.31</v>
      </c>
      <c r="L86" s="201">
        <v>13.54</v>
      </c>
      <c r="M86" s="201">
        <v>0.93</v>
      </c>
      <c r="N86" s="201">
        <v>1.19</v>
      </c>
      <c r="O86" s="201">
        <v>0</v>
      </c>
      <c r="P86" s="201">
        <v>1.34</v>
      </c>
      <c r="Q86" s="201">
        <v>0.22</v>
      </c>
      <c r="R86" s="201">
        <v>0.21</v>
      </c>
      <c r="S86" s="201">
        <v>0.26</v>
      </c>
      <c r="T86" s="201">
        <v>0</v>
      </c>
      <c r="U86" s="201">
        <v>2.0699999999999998</v>
      </c>
      <c r="V86" s="201">
        <v>0.14000000000000001</v>
      </c>
      <c r="W86" s="201">
        <v>0.46</v>
      </c>
      <c r="X86" s="201">
        <v>1.97</v>
      </c>
      <c r="Y86" s="201">
        <v>0</v>
      </c>
      <c r="Z86" s="201">
        <v>2.54</v>
      </c>
      <c r="AA86" s="201">
        <v>0.9</v>
      </c>
      <c r="AB86" s="201">
        <v>0</v>
      </c>
      <c r="AC86" s="201">
        <v>10.09</v>
      </c>
      <c r="AD86" s="201">
        <v>5.93</v>
      </c>
      <c r="AE86" s="201">
        <v>0</v>
      </c>
      <c r="AF86" s="201">
        <v>0</v>
      </c>
      <c r="AG86" s="201">
        <v>21.93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204.47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19.46</v>
      </c>
      <c r="H87" s="201">
        <v>0</v>
      </c>
      <c r="I87" s="201">
        <v>0</v>
      </c>
      <c r="J87" s="201">
        <v>24.22</v>
      </c>
      <c r="K87" s="201">
        <v>0.31</v>
      </c>
      <c r="L87" s="201">
        <v>0</v>
      </c>
      <c r="M87" s="201">
        <v>0.93</v>
      </c>
      <c r="N87" s="201">
        <v>1.19</v>
      </c>
      <c r="O87" s="201">
        <v>0</v>
      </c>
      <c r="P87" s="201">
        <v>1.34</v>
      </c>
      <c r="Q87" s="201">
        <v>0.22</v>
      </c>
      <c r="R87" s="201">
        <v>0.21</v>
      </c>
      <c r="S87" s="201">
        <v>0.26</v>
      </c>
      <c r="T87" s="201">
        <v>0</v>
      </c>
      <c r="U87" s="201">
        <v>2.0699999999999998</v>
      </c>
      <c r="V87" s="201">
        <v>0.14000000000000001</v>
      </c>
      <c r="W87" s="201">
        <v>0.46</v>
      </c>
      <c r="X87" s="201">
        <v>1.97</v>
      </c>
      <c r="Y87" s="201">
        <v>0</v>
      </c>
      <c r="Z87" s="201">
        <v>2.54</v>
      </c>
      <c r="AA87" s="201">
        <v>0.9</v>
      </c>
      <c r="AB87" s="201">
        <v>0</v>
      </c>
      <c r="AC87" s="201">
        <v>10.09</v>
      </c>
      <c r="AD87" s="201">
        <v>5.93</v>
      </c>
      <c r="AE87" s="201">
        <v>0</v>
      </c>
      <c r="AF87" s="201">
        <v>0</v>
      </c>
      <c r="AG87" s="201">
        <v>21.51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204.47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0.39</v>
      </c>
      <c r="E88" s="201">
        <v>0</v>
      </c>
      <c r="F88" s="201">
        <v>0</v>
      </c>
      <c r="G88" s="201">
        <v>0.6</v>
      </c>
      <c r="H88" s="201">
        <v>0</v>
      </c>
      <c r="I88" s="201">
        <v>0</v>
      </c>
      <c r="J88" s="201">
        <v>3.9</v>
      </c>
      <c r="K88" s="201">
        <v>0.31</v>
      </c>
      <c r="L88" s="201">
        <v>0</v>
      </c>
      <c r="M88" s="201">
        <v>0.93</v>
      </c>
      <c r="N88" s="201">
        <v>1.19</v>
      </c>
      <c r="O88" s="201">
        <v>0</v>
      </c>
      <c r="P88" s="201">
        <v>1.34</v>
      </c>
      <c r="Q88" s="201">
        <v>0.22</v>
      </c>
      <c r="R88" s="201">
        <v>0.21</v>
      </c>
      <c r="S88" s="201">
        <v>0.26</v>
      </c>
      <c r="T88" s="201">
        <v>0</v>
      </c>
      <c r="U88" s="201">
        <v>2.0699999999999998</v>
      </c>
      <c r="V88" s="201">
        <v>0.14000000000000001</v>
      </c>
      <c r="W88" s="201">
        <v>0.46</v>
      </c>
      <c r="X88" s="201">
        <v>1.97</v>
      </c>
      <c r="Y88" s="201">
        <v>0</v>
      </c>
      <c r="Z88" s="201">
        <v>2.54</v>
      </c>
      <c r="AA88" s="201">
        <v>0.9</v>
      </c>
      <c r="AB88" s="201">
        <v>0</v>
      </c>
      <c r="AC88" s="201">
        <v>10.09</v>
      </c>
      <c r="AD88" s="201">
        <v>5.93</v>
      </c>
      <c r="AE88" s="201">
        <v>0</v>
      </c>
      <c r="AF88" s="201">
        <v>0</v>
      </c>
      <c r="AG88" s="201">
        <v>21.51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204.47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0.64</v>
      </c>
      <c r="H89" s="201">
        <v>0</v>
      </c>
      <c r="I89" s="201">
        <v>0</v>
      </c>
      <c r="J89" s="201">
        <v>0.79</v>
      </c>
      <c r="K89" s="201">
        <v>0.31</v>
      </c>
      <c r="L89" s="201">
        <v>13.54</v>
      </c>
      <c r="M89" s="201">
        <v>0.93</v>
      </c>
      <c r="N89" s="201">
        <v>1.19</v>
      </c>
      <c r="O89" s="201">
        <v>0</v>
      </c>
      <c r="P89" s="201">
        <v>1.34</v>
      </c>
      <c r="Q89" s="201">
        <v>0.22</v>
      </c>
      <c r="R89" s="201">
        <v>0.21</v>
      </c>
      <c r="S89" s="201">
        <v>0.26</v>
      </c>
      <c r="T89" s="201">
        <v>0</v>
      </c>
      <c r="U89" s="201">
        <v>2.0699999999999998</v>
      </c>
      <c r="V89" s="201">
        <v>0.14000000000000001</v>
      </c>
      <c r="W89" s="201">
        <v>0.46</v>
      </c>
      <c r="X89" s="201">
        <v>1.97</v>
      </c>
      <c r="Y89" s="201">
        <v>0</v>
      </c>
      <c r="Z89" s="201">
        <v>2.54</v>
      </c>
      <c r="AA89" s="201">
        <v>0.9</v>
      </c>
      <c r="AB89" s="201">
        <v>0</v>
      </c>
      <c r="AC89" s="201">
        <v>10.09</v>
      </c>
      <c r="AD89" s="201">
        <v>5.93</v>
      </c>
      <c r="AE89" s="201">
        <v>0</v>
      </c>
      <c r="AF89" s="201">
        <v>0</v>
      </c>
      <c r="AG89" s="201">
        <v>21.51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204.47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0.64</v>
      </c>
      <c r="H90" s="201">
        <v>0</v>
      </c>
      <c r="I90" s="201">
        <v>0</v>
      </c>
      <c r="J90" s="201">
        <v>0.79</v>
      </c>
      <c r="K90" s="201">
        <v>0.31</v>
      </c>
      <c r="L90" s="201">
        <v>13.54</v>
      </c>
      <c r="M90" s="201">
        <v>0.93</v>
      </c>
      <c r="N90" s="201">
        <v>1.19</v>
      </c>
      <c r="O90" s="201">
        <v>0</v>
      </c>
      <c r="P90" s="201">
        <v>1.34</v>
      </c>
      <c r="Q90" s="201">
        <v>0.22</v>
      </c>
      <c r="R90" s="201">
        <v>0.21</v>
      </c>
      <c r="S90" s="201">
        <v>0.26</v>
      </c>
      <c r="T90" s="201">
        <v>0</v>
      </c>
      <c r="U90" s="201">
        <v>2.0699999999999998</v>
      </c>
      <c r="V90" s="201">
        <v>0.14000000000000001</v>
      </c>
      <c r="W90" s="201">
        <v>0.46</v>
      </c>
      <c r="X90" s="201">
        <v>1.97</v>
      </c>
      <c r="Y90" s="201">
        <v>0</v>
      </c>
      <c r="Z90" s="201">
        <v>2.54</v>
      </c>
      <c r="AA90" s="201">
        <v>0.9</v>
      </c>
      <c r="AB90" s="201">
        <v>0</v>
      </c>
      <c r="AC90" s="201">
        <v>10.09</v>
      </c>
      <c r="AD90" s="201">
        <v>5.93</v>
      </c>
      <c r="AE90" s="201">
        <v>0</v>
      </c>
      <c r="AF90" s="201">
        <v>0</v>
      </c>
      <c r="AG90" s="201">
        <v>21.51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204.47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0.64</v>
      </c>
      <c r="H91" s="201">
        <v>0</v>
      </c>
      <c r="I91" s="201">
        <v>0</v>
      </c>
      <c r="J91" s="201">
        <v>0.79</v>
      </c>
      <c r="K91" s="201">
        <v>0.31</v>
      </c>
      <c r="L91" s="201">
        <v>13.54</v>
      </c>
      <c r="M91" s="201">
        <v>0.93</v>
      </c>
      <c r="N91" s="201">
        <v>1.19</v>
      </c>
      <c r="O91" s="201">
        <v>0</v>
      </c>
      <c r="P91" s="201">
        <v>3.19</v>
      </c>
      <c r="Q91" s="201">
        <v>0.22</v>
      </c>
      <c r="R91" s="201">
        <v>0.21</v>
      </c>
      <c r="S91" s="201">
        <v>0.26</v>
      </c>
      <c r="T91" s="201">
        <v>0</v>
      </c>
      <c r="U91" s="201">
        <v>2.0699999999999998</v>
      </c>
      <c r="V91" s="201">
        <v>0.14000000000000001</v>
      </c>
      <c r="W91" s="201">
        <v>0.46</v>
      </c>
      <c r="X91" s="201">
        <v>1.97</v>
      </c>
      <c r="Y91" s="201">
        <v>0</v>
      </c>
      <c r="Z91" s="201">
        <v>2.54</v>
      </c>
      <c r="AA91" s="201">
        <v>0.9</v>
      </c>
      <c r="AB91" s="201">
        <v>0</v>
      </c>
      <c r="AC91" s="201">
        <v>10.09</v>
      </c>
      <c r="AD91" s="201">
        <v>5.93</v>
      </c>
      <c r="AE91" s="201">
        <v>0</v>
      </c>
      <c r="AF91" s="201">
        <v>0</v>
      </c>
      <c r="AG91" s="201">
        <v>21.51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204.47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-9.0399999999999991</v>
      </c>
      <c r="H92" s="201">
        <v>0</v>
      </c>
      <c r="I92" s="201">
        <v>0</v>
      </c>
      <c r="J92" s="201">
        <v>-19.52</v>
      </c>
      <c r="K92" s="201">
        <v>0.31</v>
      </c>
      <c r="L92" s="201">
        <v>13.54</v>
      </c>
      <c r="M92" s="201">
        <v>0.93</v>
      </c>
      <c r="N92" s="201">
        <v>1.19</v>
      </c>
      <c r="O92" s="201">
        <v>0</v>
      </c>
      <c r="P92" s="201">
        <v>3.19</v>
      </c>
      <c r="Q92" s="201">
        <v>0.22</v>
      </c>
      <c r="R92" s="201">
        <v>0.21</v>
      </c>
      <c r="S92" s="201">
        <v>0.26</v>
      </c>
      <c r="T92" s="201">
        <v>0</v>
      </c>
      <c r="U92" s="201">
        <v>2.0699999999999998</v>
      </c>
      <c r="V92" s="201">
        <v>0.14000000000000001</v>
      </c>
      <c r="W92" s="201">
        <v>0.46</v>
      </c>
      <c r="X92" s="201">
        <v>1.97</v>
      </c>
      <c r="Y92" s="201">
        <v>0</v>
      </c>
      <c r="Z92" s="201">
        <v>2.54</v>
      </c>
      <c r="AA92" s="201">
        <v>0.9</v>
      </c>
      <c r="AB92" s="201">
        <v>0</v>
      </c>
      <c r="AC92" s="201">
        <v>10.09</v>
      </c>
      <c r="AD92" s="201">
        <v>5.93</v>
      </c>
      <c r="AE92" s="201">
        <v>0</v>
      </c>
      <c r="AF92" s="201">
        <v>0</v>
      </c>
      <c r="AG92" s="201">
        <v>21.51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204.47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-3.32</v>
      </c>
      <c r="E93" s="201">
        <v>0</v>
      </c>
      <c r="F93" s="201">
        <v>0</v>
      </c>
      <c r="G93" s="201">
        <v>-6.31</v>
      </c>
      <c r="H93" s="201">
        <v>0</v>
      </c>
      <c r="I93" s="201">
        <v>0</v>
      </c>
      <c r="J93" s="201">
        <v>-6.6</v>
      </c>
      <c r="K93" s="201">
        <v>0.4</v>
      </c>
      <c r="L93" s="201">
        <v>13.54</v>
      </c>
      <c r="M93" s="201">
        <v>0.93</v>
      </c>
      <c r="N93" s="201">
        <v>1.19</v>
      </c>
      <c r="O93" s="201">
        <v>0</v>
      </c>
      <c r="P93" s="201">
        <v>1.4</v>
      </c>
      <c r="Q93" s="201">
        <v>0.22</v>
      </c>
      <c r="R93" s="201">
        <v>0.21</v>
      </c>
      <c r="S93" s="201">
        <v>0.26</v>
      </c>
      <c r="T93" s="201">
        <v>0</v>
      </c>
      <c r="U93" s="201">
        <v>2.0699999999999998</v>
      </c>
      <c r="V93" s="201">
        <v>0.14000000000000001</v>
      </c>
      <c r="W93" s="201">
        <v>0.46</v>
      </c>
      <c r="X93" s="201">
        <v>1.97</v>
      </c>
      <c r="Y93" s="201">
        <v>0</v>
      </c>
      <c r="Z93" s="201">
        <v>2.54</v>
      </c>
      <c r="AA93" s="201">
        <v>0.9</v>
      </c>
      <c r="AB93" s="201">
        <v>0</v>
      </c>
      <c r="AC93" s="201">
        <v>10.09</v>
      </c>
      <c r="AD93" s="201">
        <v>5.93</v>
      </c>
      <c r="AE93" s="201">
        <v>0</v>
      </c>
      <c r="AF93" s="201">
        <v>0</v>
      </c>
      <c r="AG93" s="201">
        <v>21.1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204.47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-15.49</v>
      </c>
      <c r="E94" s="201">
        <v>0</v>
      </c>
      <c r="F94" s="201">
        <v>0</v>
      </c>
      <c r="G94" s="201">
        <v>-31.85</v>
      </c>
      <c r="H94" s="201">
        <v>0</v>
      </c>
      <c r="I94" s="201">
        <v>0</v>
      </c>
      <c r="J94" s="201">
        <v>-22.86</v>
      </c>
      <c r="K94" s="201">
        <v>0.31</v>
      </c>
      <c r="L94" s="201">
        <v>13.54</v>
      </c>
      <c r="M94" s="201">
        <v>0.93</v>
      </c>
      <c r="N94" s="201">
        <v>1.19</v>
      </c>
      <c r="O94" s="201">
        <v>0</v>
      </c>
      <c r="P94" s="201">
        <v>1.4</v>
      </c>
      <c r="Q94" s="201">
        <v>0.22</v>
      </c>
      <c r="R94" s="201">
        <v>0.21</v>
      </c>
      <c r="S94" s="201">
        <v>0.26</v>
      </c>
      <c r="T94" s="201">
        <v>0</v>
      </c>
      <c r="U94" s="201">
        <v>2.0699999999999998</v>
      </c>
      <c r="V94" s="201">
        <v>0.14000000000000001</v>
      </c>
      <c r="W94" s="201">
        <v>0.46</v>
      </c>
      <c r="X94" s="201">
        <v>1.97</v>
      </c>
      <c r="Y94" s="201">
        <v>0</v>
      </c>
      <c r="Z94" s="201">
        <v>2.54</v>
      </c>
      <c r="AA94" s="201">
        <v>0.9</v>
      </c>
      <c r="AB94" s="201">
        <v>0</v>
      </c>
      <c r="AC94" s="201">
        <v>10.09</v>
      </c>
      <c r="AD94" s="201">
        <v>5.93</v>
      </c>
      <c r="AE94" s="201">
        <v>0</v>
      </c>
      <c r="AF94" s="201">
        <v>0</v>
      </c>
      <c r="AG94" s="201">
        <v>21.1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204.47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-23.03</v>
      </c>
      <c r="E95" s="201">
        <v>0</v>
      </c>
      <c r="F95" s="201">
        <v>0</v>
      </c>
      <c r="G95" s="201">
        <v>-46.94</v>
      </c>
      <c r="H95" s="201">
        <v>0</v>
      </c>
      <c r="I95" s="201">
        <v>0</v>
      </c>
      <c r="J95" s="201">
        <v>-44.45</v>
      </c>
      <c r="K95" s="201">
        <v>0.31</v>
      </c>
      <c r="L95" s="201">
        <v>13.54</v>
      </c>
      <c r="M95" s="201">
        <v>0.93</v>
      </c>
      <c r="N95" s="201">
        <v>1.19</v>
      </c>
      <c r="O95" s="201">
        <v>0</v>
      </c>
      <c r="P95" s="201">
        <v>1.4</v>
      </c>
      <c r="Q95" s="201">
        <v>0.22</v>
      </c>
      <c r="R95" s="201">
        <v>0.21</v>
      </c>
      <c r="S95" s="201">
        <v>0.26</v>
      </c>
      <c r="T95" s="201">
        <v>0</v>
      </c>
      <c r="U95" s="201">
        <v>2.0699999999999998</v>
      </c>
      <c r="V95" s="201">
        <v>0.14000000000000001</v>
      </c>
      <c r="W95" s="201">
        <v>0.46</v>
      </c>
      <c r="X95" s="201">
        <v>1.97</v>
      </c>
      <c r="Y95" s="201">
        <v>0</v>
      </c>
      <c r="Z95" s="201">
        <v>2.54</v>
      </c>
      <c r="AA95" s="201">
        <v>0.9</v>
      </c>
      <c r="AB95" s="201">
        <v>0</v>
      </c>
      <c r="AC95" s="201">
        <v>10.09</v>
      </c>
      <c r="AD95" s="201">
        <v>5.93</v>
      </c>
      <c r="AE95" s="201">
        <v>0</v>
      </c>
      <c r="AF95" s="201">
        <v>0</v>
      </c>
      <c r="AG95" s="201">
        <v>21.1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204.47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-23.03</v>
      </c>
      <c r="E96" s="201">
        <v>0</v>
      </c>
      <c r="F96" s="201">
        <v>0</v>
      </c>
      <c r="G96" s="201">
        <v>-46.94</v>
      </c>
      <c r="H96" s="201">
        <v>0</v>
      </c>
      <c r="I96" s="201">
        <v>0</v>
      </c>
      <c r="J96" s="201">
        <v>-68.260000000000005</v>
      </c>
      <c r="K96" s="201">
        <v>0.31</v>
      </c>
      <c r="L96" s="201">
        <v>13.54</v>
      </c>
      <c r="M96" s="201">
        <v>0.93</v>
      </c>
      <c r="N96" s="201">
        <v>1.19</v>
      </c>
      <c r="O96" s="201">
        <v>0</v>
      </c>
      <c r="P96" s="201">
        <v>1.4</v>
      </c>
      <c r="Q96" s="201">
        <v>0.22</v>
      </c>
      <c r="R96" s="201">
        <v>0.21</v>
      </c>
      <c r="S96" s="201">
        <v>0.26</v>
      </c>
      <c r="T96" s="201">
        <v>0</v>
      </c>
      <c r="U96" s="201">
        <v>2.0699999999999998</v>
      </c>
      <c r="V96" s="201">
        <v>0.14000000000000001</v>
      </c>
      <c r="W96" s="201">
        <v>0.46</v>
      </c>
      <c r="X96" s="201">
        <v>1.97</v>
      </c>
      <c r="Y96" s="201">
        <v>0</v>
      </c>
      <c r="Z96" s="201">
        <v>2.54</v>
      </c>
      <c r="AA96" s="201">
        <v>0.9</v>
      </c>
      <c r="AB96" s="201">
        <v>0</v>
      </c>
      <c r="AC96" s="201">
        <v>10.09</v>
      </c>
      <c r="AD96" s="201">
        <v>5.93</v>
      </c>
      <c r="AE96" s="201">
        <v>0</v>
      </c>
      <c r="AF96" s="201">
        <v>0</v>
      </c>
      <c r="AG96" s="201">
        <v>21.1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204.47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-1.47</v>
      </c>
      <c r="E97" s="201">
        <v>0</v>
      </c>
      <c r="F97" s="201">
        <v>0</v>
      </c>
      <c r="G97" s="201">
        <v>-4.4400000000000004</v>
      </c>
      <c r="H97" s="201">
        <v>0</v>
      </c>
      <c r="I97" s="201">
        <v>0</v>
      </c>
      <c r="J97" s="201">
        <v>-14.86</v>
      </c>
      <c r="K97" s="201">
        <v>0.31</v>
      </c>
      <c r="L97" s="201">
        <v>13.54</v>
      </c>
      <c r="M97" s="201">
        <v>0.93</v>
      </c>
      <c r="N97" s="201">
        <v>1.19</v>
      </c>
      <c r="O97" s="201">
        <v>0</v>
      </c>
      <c r="P97" s="201">
        <v>1.4</v>
      </c>
      <c r="Q97" s="201">
        <v>0.22</v>
      </c>
      <c r="R97" s="201">
        <v>0.21</v>
      </c>
      <c r="S97" s="201">
        <v>0.26</v>
      </c>
      <c r="T97" s="201">
        <v>0</v>
      </c>
      <c r="U97" s="201">
        <v>2.0699999999999998</v>
      </c>
      <c r="V97" s="201">
        <v>0.14000000000000001</v>
      </c>
      <c r="W97" s="201">
        <v>0.46</v>
      </c>
      <c r="X97" s="201">
        <v>1.97</v>
      </c>
      <c r="Y97" s="201">
        <v>0</v>
      </c>
      <c r="Z97" s="201">
        <v>2.54</v>
      </c>
      <c r="AA97" s="201">
        <v>0.9</v>
      </c>
      <c r="AB97" s="201">
        <v>0</v>
      </c>
      <c r="AC97" s="201">
        <v>10.09</v>
      </c>
      <c r="AD97" s="201">
        <v>5.93</v>
      </c>
      <c r="AE97" s="201">
        <v>0</v>
      </c>
      <c r="AF97" s="201">
        <v>0</v>
      </c>
      <c r="AG97" s="201">
        <v>20.68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204.47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-1.47</v>
      </c>
      <c r="E98" s="201">
        <v>0</v>
      </c>
      <c r="F98" s="201">
        <v>0</v>
      </c>
      <c r="G98" s="201">
        <v>-3.29</v>
      </c>
      <c r="H98" s="201">
        <v>0</v>
      </c>
      <c r="I98" s="201">
        <v>0</v>
      </c>
      <c r="J98" s="201">
        <v>-11.01</v>
      </c>
      <c r="K98" s="201">
        <v>0.31</v>
      </c>
      <c r="L98" s="201">
        <v>13.54</v>
      </c>
      <c r="M98" s="201">
        <v>0.93</v>
      </c>
      <c r="N98" s="201">
        <v>1.19</v>
      </c>
      <c r="O98" s="201">
        <v>0</v>
      </c>
      <c r="P98" s="201">
        <v>1.4</v>
      </c>
      <c r="Q98" s="201">
        <v>0.22</v>
      </c>
      <c r="R98" s="201">
        <v>0.21</v>
      </c>
      <c r="S98" s="201">
        <v>0.26</v>
      </c>
      <c r="T98" s="201">
        <v>0</v>
      </c>
      <c r="U98" s="201">
        <v>2.0699999999999998</v>
      </c>
      <c r="V98" s="201">
        <v>0.14000000000000001</v>
      </c>
      <c r="W98" s="201">
        <v>0.46</v>
      </c>
      <c r="X98" s="201">
        <v>1.97</v>
      </c>
      <c r="Y98" s="201">
        <v>0</v>
      </c>
      <c r="Z98" s="201">
        <v>2.54</v>
      </c>
      <c r="AA98" s="201">
        <v>0.9</v>
      </c>
      <c r="AB98" s="201">
        <v>0</v>
      </c>
      <c r="AC98" s="201">
        <v>10.09</v>
      </c>
      <c r="AD98" s="201">
        <v>5.93</v>
      </c>
      <c r="AE98" s="201">
        <v>0</v>
      </c>
      <c r="AF98" s="201">
        <v>0</v>
      </c>
      <c r="AG98" s="201">
        <v>20.68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204.47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0.21716999999999997</v>
      </c>
      <c r="E99">
        <f t="shared" si="0"/>
        <v>0</v>
      </c>
      <c r="F99">
        <f t="shared" si="0"/>
        <v>0</v>
      </c>
      <c r="G99">
        <f t="shared" si="0"/>
        <v>0.36330000000000034</v>
      </c>
      <c r="H99">
        <f t="shared" si="0"/>
        <v>0</v>
      </c>
      <c r="I99">
        <f t="shared" si="0"/>
        <v>0</v>
      </c>
      <c r="J99">
        <f t="shared" si="0"/>
        <v>0.46044750000000056</v>
      </c>
      <c r="K99">
        <f t="shared" si="0"/>
        <v>6.5099999999999991E-2</v>
      </c>
      <c r="L99">
        <f t="shared" si="0"/>
        <v>2.2478850000000019</v>
      </c>
      <c r="M99">
        <f t="shared" si="0"/>
        <v>2.1490000000000016E-2</v>
      </c>
      <c r="N99">
        <f t="shared" si="0"/>
        <v>2.8712499999999964E-2</v>
      </c>
      <c r="O99">
        <f t="shared" si="0"/>
        <v>0</v>
      </c>
      <c r="P99">
        <f t="shared" si="0"/>
        <v>3.4345000000000056E-2</v>
      </c>
      <c r="Q99">
        <f t="shared" si="0"/>
        <v>1.4527499999999985E-2</v>
      </c>
      <c r="R99">
        <f t="shared" si="0"/>
        <v>1.4617500000000012E-2</v>
      </c>
      <c r="S99">
        <f t="shared" si="0"/>
        <v>1.7105000000000002E-2</v>
      </c>
      <c r="T99">
        <f t="shared" si="0"/>
        <v>0</v>
      </c>
      <c r="U99">
        <f t="shared" si="0"/>
        <v>4.9234999999999987E-2</v>
      </c>
      <c r="V99">
        <f t="shared" si="0"/>
        <v>1.126250000000001E-2</v>
      </c>
      <c r="W99">
        <f t="shared" si="0"/>
        <v>1.2625000000000013E-2</v>
      </c>
      <c r="X99">
        <f t="shared" si="0"/>
        <v>5.0969999999999988E-2</v>
      </c>
      <c r="Y99">
        <f t="shared" si="0"/>
        <v>0</v>
      </c>
      <c r="Z99">
        <f t="shared" si="0"/>
        <v>0.14027500000000001</v>
      </c>
      <c r="AA99">
        <f t="shared" si="0"/>
        <v>8.5497499999999685E-2</v>
      </c>
      <c r="AB99">
        <f t="shared" si="0"/>
        <v>0</v>
      </c>
      <c r="AC99">
        <f t="shared" si="0"/>
        <v>0.24194000000000024</v>
      </c>
      <c r="AD99">
        <f t="shared" si="0"/>
        <v>0.14232</v>
      </c>
      <c r="AE99">
        <f t="shared" si="0"/>
        <v>0</v>
      </c>
      <c r="AF99">
        <f t="shared" si="0"/>
        <v>0</v>
      </c>
      <c r="AG99">
        <f t="shared" si="0"/>
        <v>0.52137499999999981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0.20169749999999992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4.9203300000000061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</v>
      </c>
      <c r="D7" s="82">
        <v>0</v>
      </c>
      <c r="E7" s="82">
        <v>0</v>
      </c>
      <c r="F7" s="82">
        <v>-3.7450000000000001</v>
      </c>
      <c r="G7" s="82">
        <v>-13.744999999999999</v>
      </c>
      <c r="H7" s="76"/>
      <c r="I7" s="31">
        <v>5</v>
      </c>
      <c r="J7" s="82">
        <v>10</v>
      </c>
      <c r="K7" s="82">
        <v>0</v>
      </c>
      <c r="L7" s="82">
        <v>0</v>
      </c>
      <c r="M7" s="82">
        <v>0</v>
      </c>
      <c r="N7" s="82">
        <v>10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3.7450000000000001</v>
      </c>
      <c r="AF7" s="82">
        <v>0</v>
      </c>
      <c r="AG7" s="82">
        <v>0</v>
      </c>
      <c r="AH7" s="82">
        <v>0</v>
      </c>
      <c r="AI7" s="82">
        <v>3.7450000000000001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3.7450000000000001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-3.7450000000000001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37.450000000000003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37.450000000000003</v>
      </c>
      <c r="DF7" s="81">
        <f t="shared" si="31"/>
        <v>13.745000000000001</v>
      </c>
      <c r="DG7" s="81">
        <f t="shared" si="32"/>
        <v>-10</v>
      </c>
      <c r="DH7" s="81">
        <f t="shared" si="33"/>
        <v>0</v>
      </c>
      <c r="DI7" s="81">
        <f t="shared" si="34"/>
        <v>0</v>
      </c>
      <c r="DJ7" s="81">
        <f t="shared" si="35"/>
        <v>-3.7450000000000001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-31.338000000000001</v>
      </c>
      <c r="D8" s="82">
        <v>0</v>
      </c>
      <c r="E8" s="82">
        <v>0</v>
      </c>
      <c r="F8" s="82">
        <v>-28.661999999999999</v>
      </c>
      <c r="G8" s="82">
        <v>-60</v>
      </c>
      <c r="H8" s="76"/>
      <c r="I8" s="31">
        <v>6</v>
      </c>
      <c r="J8" s="82">
        <v>31.338000000000001</v>
      </c>
      <c r="K8" s="82">
        <v>0</v>
      </c>
      <c r="L8" s="82">
        <v>0</v>
      </c>
      <c r="M8" s="82">
        <v>0</v>
      </c>
      <c r="N8" s="82">
        <v>31.338000000000001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28.661999999999999</v>
      </c>
      <c r="AF8" s="82">
        <v>0</v>
      </c>
      <c r="AG8" s="82">
        <v>0</v>
      </c>
      <c r="AH8" s="82">
        <v>0</v>
      </c>
      <c r="AI8" s="82">
        <v>28.661999999999999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31.338000000000001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-31.338000000000001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28.661999999999999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-28.661999999999999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313.38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313.38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286.62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286.62</v>
      </c>
      <c r="DF8" s="81">
        <f t="shared" si="31"/>
        <v>60</v>
      </c>
      <c r="DG8" s="81">
        <f t="shared" si="32"/>
        <v>-31.338000000000001</v>
      </c>
      <c r="DH8" s="81">
        <f t="shared" si="33"/>
        <v>0</v>
      </c>
      <c r="DI8" s="81">
        <f t="shared" si="34"/>
        <v>0</v>
      </c>
      <c r="DJ8" s="81">
        <f t="shared" si="35"/>
        <v>-28.661999999999999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-8.0440000000000005</v>
      </c>
      <c r="D9" s="82">
        <v>0</v>
      </c>
      <c r="E9" s="82">
        <v>0</v>
      </c>
      <c r="F9" s="82">
        <v>-10.956</v>
      </c>
      <c r="G9" s="82">
        <v>-19</v>
      </c>
      <c r="H9" s="76"/>
      <c r="I9" s="31">
        <v>7</v>
      </c>
      <c r="J9" s="82">
        <v>8.0440000000000005</v>
      </c>
      <c r="K9" s="82">
        <v>0</v>
      </c>
      <c r="L9" s="82">
        <v>0</v>
      </c>
      <c r="M9" s="82">
        <v>0</v>
      </c>
      <c r="N9" s="82">
        <v>8.0440000000000005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10.956</v>
      </c>
      <c r="AF9" s="82">
        <v>0</v>
      </c>
      <c r="AG9" s="82">
        <v>0</v>
      </c>
      <c r="AH9" s="82">
        <v>0</v>
      </c>
      <c r="AI9" s="82">
        <v>10.956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8.0440000000000005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-8.0440000000000005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10.956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-10.956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80.44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80.44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109.56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109.56</v>
      </c>
      <c r="DF9" s="81">
        <f t="shared" si="31"/>
        <v>19</v>
      </c>
      <c r="DG9" s="81">
        <f t="shared" si="32"/>
        <v>-8.0440000000000005</v>
      </c>
      <c r="DH9" s="81">
        <f t="shared" si="33"/>
        <v>0</v>
      </c>
      <c r="DI9" s="81">
        <f t="shared" si="34"/>
        <v>0</v>
      </c>
      <c r="DJ9" s="81">
        <f t="shared" si="35"/>
        <v>-10.956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11.827999999999999</v>
      </c>
      <c r="N61" s="82">
        <v>11.827999999999999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-11.827999999999999</v>
      </c>
      <c r="AG61" s="82">
        <v>0</v>
      </c>
      <c r="AH61" s="82">
        <v>0</v>
      </c>
      <c r="AI61" s="82">
        <v>-11.827999999999999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11.827999999999999</v>
      </c>
      <c r="AY61" s="83">
        <f t="shared" si="14"/>
        <v>-11.827999999999999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118.28</v>
      </c>
      <c r="CI61" s="80">
        <f t="shared" si="24"/>
        <v>118.28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-11.827999999999999</v>
      </c>
      <c r="DH61" s="81">
        <f t="shared" si="33"/>
        <v>0</v>
      </c>
      <c r="DI61" s="81">
        <f t="shared" si="34"/>
        <v>0</v>
      </c>
      <c r="DJ61" s="81">
        <f t="shared" si="35"/>
        <v>11.827999999999999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42.930999999999997</v>
      </c>
      <c r="N62" s="82">
        <v>42.930999999999997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-42.930999999999997</v>
      </c>
      <c r="AG62" s="82">
        <v>0</v>
      </c>
      <c r="AH62" s="82">
        <v>0</v>
      </c>
      <c r="AI62" s="82">
        <v>-42.930999999999997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42.930999999999997</v>
      </c>
      <c r="AY62" s="83">
        <f t="shared" si="14"/>
        <v>-42.930999999999997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429.30999999999995</v>
      </c>
      <c r="CI62" s="80">
        <f t="shared" si="24"/>
        <v>429.30999999999995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-42.930999999999997</v>
      </c>
      <c r="DH62" s="81">
        <f t="shared" si="33"/>
        <v>0</v>
      </c>
      <c r="DI62" s="81">
        <f t="shared" si="34"/>
        <v>0</v>
      </c>
      <c r="DJ62" s="81">
        <f t="shared" si="35"/>
        <v>42.930999999999997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67.373999999999995</v>
      </c>
      <c r="N63" s="82">
        <v>67.373999999999995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-67.373999999999995</v>
      </c>
      <c r="AG63" s="82">
        <v>0</v>
      </c>
      <c r="AH63" s="82">
        <v>0</v>
      </c>
      <c r="AI63" s="82">
        <v>-67.373999999999995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67.373999999999995</v>
      </c>
      <c r="AY63" s="83">
        <f t="shared" si="14"/>
        <v>-67.373999999999995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673.74</v>
      </c>
      <c r="CI63" s="80">
        <f t="shared" si="24"/>
        <v>673.74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-67.373999999999995</v>
      </c>
      <c r="DH63" s="81">
        <f t="shared" si="33"/>
        <v>0</v>
      </c>
      <c r="DI63" s="81">
        <f t="shared" si="34"/>
        <v>0</v>
      </c>
      <c r="DJ63" s="81">
        <f t="shared" si="35"/>
        <v>67.373999999999995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89.79</v>
      </c>
      <c r="N64" s="82">
        <v>89.79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-89.79</v>
      </c>
      <c r="AG64" s="82">
        <v>0</v>
      </c>
      <c r="AH64" s="82">
        <v>0</v>
      </c>
      <c r="AI64" s="82">
        <v>-89.79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89.79</v>
      </c>
      <c r="AY64" s="83">
        <f t="shared" si="14"/>
        <v>-89.79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897.90000000000009</v>
      </c>
      <c r="CI64" s="80">
        <f t="shared" si="24"/>
        <v>897.90000000000009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-89.79</v>
      </c>
      <c r="DH64" s="81">
        <f t="shared" si="33"/>
        <v>0</v>
      </c>
      <c r="DI64" s="81">
        <f t="shared" si="34"/>
        <v>0</v>
      </c>
      <c r="DJ64" s="81">
        <f t="shared" si="35"/>
        <v>89.79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102.486</v>
      </c>
      <c r="N65" s="82">
        <v>102.486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-102.486</v>
      </c>
      <c r="AG65" s="82">
        <v>0</v>
      </c>
      <c r="AH65" s="82">
        <v>0</v>
      </c>
      <c r="AI65" s="82">
        <v>-102.486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102.486</v>
      </c>
      <c r="AY65" s="83">
        <f t="shared" si="14"/>
        <v>-102.486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1024.8600000000001</v>
      </c>
      <c r="CI65" s="80">
        <f t="shared" si="24"/>
        <v>1024.8600000000001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-102.486</v>
      </c>
      <c r="DH65" s="81">
        <f t="shared" si="33"/>
        <v>0</v>
      </c>
      <c r="DI65" s="81">
        <f t="shared" si="34"/>
        <v>0</v>
      </c>
      <c r="DJ65" s="81">
        <f t="shared" si="35"/>
        <v>102.486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73</v>
      </c>
      <c r="N66" s="82">
        <v>73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-73</v>
      </c>
      <c r="AG66" s="82">
        <v>0</v>
      </c>
      <c r="AH66" s="82">
        <v>0</v>
      </c>
      <c r="AI66" s="82">
        <v>-73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73</v>
      </c>
      <c r="AY66" s="83">
        <f t="shared" si="14"/>
        <v>-73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730</v>
      </c>
      <c r="CI66" s="80">
        <f t="shared" si="24"/>
        <v>730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-73</v>
      </c>
      <c r="DH66" s="81">
        <f t="shared" si="33"/>
        <v>0</v>
      </c>
      <c r="DI66" s="81">
        <f t="shared" si="34"/>
        <v>0</v>
      </c>
      <c r="DJ66" s="81">
        <f t="shared" si="35"/>
        <v>73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49.46</v>
      </c>
      <c r="N67" s="82">
        <v>49.46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-49.46</v>
      </c>
      <c r="AG67" s="82">
        <v>0</v>
      </c>
      <c r="AH67" s="82">
        <v>0</v>
      </c>
      <c r="AI67" s="82">
        <v>-49.46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49.46</v>
      </c>
      <c r="AY67" s="83">
        <f t="shared" si="14"/>
        <v>-49.46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494.6</v>
      </c>
      <c r="CI67" s="80">
        <f t="shared" si="24"/>
        <v>494.6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-49.46</v>
      </c>
      <c r="DH67" s="81">
        <f t="shared" si="33"/>
        <v>0</v>
      </c>
      <c r="DI67" s="81">
        <f t="shared" si="34"/>
        <v>0</v>
      </c>
      <c r="DJ67" s="81">
        <f t="shared" si="35"/>
        <v>49.46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51.722000000000001</v>
      </c>
      <c r="N68" s="82">
        <v>51.722000000000001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-51.722000000000001</v>
      </c>
      <c r="AG68" s="82">
        <v>0</v>
      </c>
      <c r="AH68" s="82">
        <v>0</v>
      </c>
      <c r="AI68" s="82">
        <v>-51.722000000000001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51.722000000000001</v>
      </c>
      <c r="AY68" s="83">
        <f t="shared" ref="AY68:AY98" si="42">-SUM(AU68:AX68)</f>
        <v>-51.722000000000001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517.22</v>
      </c>
      <c r="CI68" s="80">
        <f t="shared" ref="CI68:CI98" si="52">SUM(CE68:CH68)</f>
        <v>517.22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-51.722000000000001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51.722000000000001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38</v>
      </c>
      <c r="N69" s="82">
        <v>38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-38</v>
      </c>
      <c r="AG69" s="82">
        <v>0</v>
      </c>
      <c r="AH69" s="82">
        <v>0</v>
      </c>
      <c r="AI69" s="82">
        <v>-38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38</v>
      </c>
      <c r="AY69" s="83">
        <f t="shared" si="42"/>
        <v>-38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380</v>
      </c>
      <c r="CI69" s="80">
        <f t="shared" si="52"/>
        <v>380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-38</v>
      </c>
      <c r="DH69" s="81">
        <f t="shared" si="61"/>
        <v>0</v>
      </c>
      <c r="DI69" s="81">
        <f t="shared" si="62"/>
        <v>0</v>
      </c>
      <c r="DJ69" s="81">
        <f t="shared" si="63"/>
        <v>38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23</v>
      </c>
      <c r="N70" s="82">
        <v>23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-23</v>
      </c>
      <c r="AG70" s="82">
        <v>0</v>
      </c>
      <c r="AH70" s="82">
        <v>0</v>
      </c>
      <c r="AI70" s="82">
        <v>-23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23</v>
      </c>
      <c r="AY70" s="83">
        <f t="shared" si="42"/>
        <v>-23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230</v>
      </c>
      <c r="CI70" s="80">
        <f t="shared" si="52"/>
        <v>230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-23</v>
      </c>
      <c r="DH70" s="81">
        <f t="shared" si="61"/>
        <v>0</v>
      </c>
      <c r="DI70" s="81">
        <f t="shared" si="62"/>
        <v>0</v>
      </c>
      <c r="DJ70" s="81">
        <f t="shared" si="63"/>
        <v>23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-9.3140000000000001</v>
      </c>
      <c r="D88" s="82">
        <v>0</v>
      </c>
      <c r="E88" s="82">
        <v>0</v>
      </c>
      <c r="F88" s="82">
        <v>-12.686</v>
      </c>
      <c r="G88" s="82">
        <v>-22</v>
      </c>
      <c r="H88" s="76"/>
      <c r="I88" s="31">
        <v>86</v>
      </c>
      <c r="J88" s="82">
        <v>9.3140000000000001</v>
      </c>
      <c r="K88" s="82">
        <v>0</v>
      </c>
      <c r="L88" s="82">
        <v>0</v>
      </c>
      <c r="M88" s="82">
        <v>0</v>
      </c>
      <c r="N88" s="82">
        <v>9.3140000000000001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12.686</v>
      </c>
      <c r="AF88" s="82">
        <v>0</v>
      </c>
      <c r="AG88" s="82">
        <v>0</v>
      </c>
      <c r="AH88" s="82">
        <v>0</v>
      </c>
      <c r="AI88" s="82">
        <v>12.686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9.3140000000000001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-9.3140000000000001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12.686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-12.686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93.14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93.14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126.86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126.86</v>
      </c>
      <c r="DF88" s="81">
        <f t="shared" si="59"/>
        <v>22</v>
      </c>
      <c r="DG88" s="81">
        <f t="shared" si="60"/>
        <v>-9.3140000000000001</v>
      </c>
      <c r="DH88" s="81">
        <f t="shared" si="61"/>
        <v>0</v>
      </c>
      <c r="DI88" s="81">
        <f t="shared" si="62"/>
        <v>0</v>
      </c>
      <c r="DJ88" s="81">
        <f t="shared" si="63"/>
        <v>-12.686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-27.094999999999999</v>
      </c>
      <c r="D89" s="82">
        <v>0</v>
      </c>
      <c r="E89" s="82">
        <v>0</v>
      </c>
      <c r="F89" s="82">
        <v>-36.905000000000001</v>
      </c>
      <c r="G89" s="82">
        <v>-64</v>
      </c>
      <c r="H89" s="76"/>
      <c r="I89" s="31">
        <v>87</v>
      </c>
      <c r="J89" s="82">
        <v>27.094999999999999</v>
      </c>
      <c r="K89" s="82">
        <v>0</v>
      </c>
      <c r="L89" s="82">
        <v>0</v>
      </c>
      <c r="M89" s="82">
        <v>0</v>
      </c>
      <c r="N89" s="82">
        <v>27.094999999999999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36.905000000000001</v>
      </c>
      <c r="AF89" s="82">
        <v>0</v>
      </c>
      <c r="AG89" s="82">
        <v>0</v>
      </c>
      <c r="AH89" s="82">
        <v>0</v>
      </c>
      <c r="AI89" s="82">
        <v>36.905000000000001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27.094999999999999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-27.094999999999999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36.905000000000001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-36.905000000000001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270.95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270.95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369.05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369.05</v>
      </c>
      <c r="DF89" s="81">
        <f t="shared" si="59"/>
        <v>64</v>
      </c>
      <c r="DG89" s="81">
        <f t="shared" si="60"/>
        <v>-27.094999999999999</v>
      </c>
      <c r="DH89" s="81">
        <f t="shared" si="61"/>
        <v>0</v>
      </c>
      <c r="DI89" s="81">
        <f t="shared" si="62"/>
        <v>0</v>
      </c>
      <c r="DJ89" s="81">
        <f t="shared" si="63"/>
        <v>-36.905000000000001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-44.895000000000003</v>
      </c>
      <c r="D90" s="82">
        <v>0</v>
      </c>
      <c r="E90" s="82">
        <v>0</v>
      </c>
      <c r="F90" s="82">
        <v>-17.105</v>
      </c>
      <c r="G90" s="82">
        <v>-62</v>
      </c>
      <c r="H90" s="76"/>
      <c r="I90" s="31">
        <v>88</v>
      </c>
      <c r="J90" s="82">
        <v>44.895000000000003</v>
      </c>
      <c r="K90" s="82">
        <v>0</v>
      </c>
      <c r="L90" s="82">
        <v>0</v>
      </c>
      <c r="M90" s="82">
        <v>0</v>
      </c>
      <c r="N90" s="82">
        <v>44.895000000000003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17.105</v>
      </c>
      <c r="AF90" s="82">
        <v>0</v>
      </c>
      <c r="AG90" s="82">
        <v>0</v>
      </c>
      <c r="AH90" s="82">
        <v>0</v>
      </c>
      <c r="AI90" s="82">
        <v>17.105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44.895000000000003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-44.895000000000003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17.105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-17.105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448.95000000000005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448.95000000000005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171.05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171.05</v>
      </c>
      <c r="DF90" s="81">
        <f t="shared" si="59"/>
        <v>62</v>
      </c>
      <c r="DG90" s="81">
        <f t="shared" si="60"/>
        <v>-44.895000000000003</v>
      </c>
      <c r="DH90" s="81">
        <f t="shared" si="61"/>
        <v>0</v>
      </c>
      <c r="DI90" s="81">
        <f t="shared" si="62"/>
        <v>0</v>
      </c>
      <c r="DJ90" s="81">
        <f t="shared" si="63"/>
        <v>-17.105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-40</v>
      </c>
      <c r="D91" s="82">
        <v>0</v>
      </c>
      <c r="E91" s="82">
        <v>0</v>
      </c>
      <c r="F91" s="82">
        <v>0</v>
      </c>
      <c r="G91" s="82">
        <v>-40</v>
      </c>
      <c r="H91" s="76"/>
      <c r="I91" s="31">
        <v>89</v>
      </c>
      <c r="J91" s="82">
        <v>40</v>
      </c>
      <c r="K91" s="82">
        <v>0</v>
      </c>
      <c r="L91" s="82">
        <v>0</v>
      </c>
      <c r="M91" s="82">
        <v>0</v>
      </c>
      <c r="N91" s="82">
        <v>40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40</v>
      </c>
      <c r="DG91" s="81">
        <f t="shared" si="60"/>
        <v>-40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-8.1349999999999998</v>
      </c>
      <c r="D92" s="82">
        <v>0</v>
      </c>
      <c r="E92" s="82">
        <v>0</v>
      </c>
      <c r="F92" s="82">
        <v>0</v>
      </c>
      <c r="G92" s="82">
        <v>-8.1349999999999998</v>
      </c>
      <c r="H92" s="76"/>
      <c r="I92" s="31">
        <v>90</v>
      </c>
      <c r="J92" s="82">
        <v>8.1349999999999998</v>
      </c>
      <c r="K92" s="82">
        <v>0</v>
      </c>
      <c r="L92" s="82">
        <v>0</v>
      </c>
      <c r="M92" s="82">
        <v>6.8650000000000002</v>
      </c>
      <c r="N92" s="82">
        <v>15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-6.8650000000000002</v>
      </c>
      <c r="AG92" s="82">
        <v>0</v>
      </c>
      <c r="AH92" s="82">
        <v>0</v>
      </c>
      <c r="AI92" s="82">
        <v>-6.8650000000000002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8.1349999999999998</v>
      </c>
      <c r="AV92" s="83">
        <f t="shared" si="41"/>
        <v>0</v>
      </c>
      <c r="AW92" s="83">
        <f t="shared" si="41"/>
        <v>0</v>
      </c>
      <c r="AX92" s="83">
        <f t="shared" si="41"/>
        <v>6.8650000000000002</v>
      </c>
      <c r="AY92" s="83">
        <f t="shared" si="42"/>
        <v>-15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81.349999999999994</v>
      </c>
      <c r="CF92" s="80">
        <f t="shared" si="51"/>
        <v>0</v>
      </c>
      <c r="CG92" s="80">
        <f t="shared" si="51"/>
        <v>0</v>
      </c>
      <c r="CH92" s="80">
        <f t="shared" si="51"/>
        <v>68.650000000000006</v>
      </c>
      <c r="CI92" s="80">
        <f t="shared" si="52"/>
        <v>150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8.1349999999999998</v>
      </c>
      <c r="DG92" s="81">
        <f t="shared" si="60"/>
        <v>-15</v>
      </c>
      <c r="DH92" s="81">
        <f t="shared" si="61"/>
        <v>0</v>
      </c>
      <c r="DI92" s="81">
        <f t="shared" si="62"/>
        <v>0</v>
      </c>
      <c r="DJ92" s="81">
        <f t="shared" si="63"/>
        <v>6.8650000000000002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4.4705250000000002E-2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0.13911399999999999</v>
      </c>
      <c r="AY99" s="87">
        <f t="shared" si="65"/>
        <v>-0.18381924999999999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2.7514750000000004E-2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-2.7514750000000004E-2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4.4705250000000002E-2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0.13911400000000002</v>
      </c>
      <c r="CI99" s="89">
        <f t="shared" si="70"/>
        <v>0.18381925000000002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2.7514749999999998E-2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2.7514749999999998E-2</v>
      </c>
      <c r="DE99" s="86"/>
      <c r="DF99" s="81">
        <f t="shared" si="59"/>
        <v>7.2220000000000006E-2</v>
      </c>
      <c r="DG99" s="81">
        <f t="shared" si="60"/>
        <v>-0.18381924999999999</v>
      </c>
      <c r="DH99" s="81">
        <f t="shared" si="61"/>
        <v>0</v>
      </c>
      <c r="DI99" s="81">
        <f t="shared" si="62"/>
        <v>0</v>
      </c>
      <c r="DJ99" s="81">
        <f t="shared" si="63"/>
        <v>0.11159924999999998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665.97358699999995</v>
      </c>
      <c r="I3" s="178">
        <f ca="1">INDIRECT("BRPL_EOD!" &amp; $V$3 &amp; X3)</f>
        <v>495.35</v>
      </c>
      <c r="J3" s="176">
        <f ca="1">INDIRECT("BYPL_EOD!" &amp; $V$3 &amp; X3)</f>
        <v>158.77000000000001</v>
      </c>
      <c r="K3" s="176">
        <f ca="1">INDIRECT("TPDDL_EOD!" &amp; $V$3 &amp; X3)</f>
        <v>9.0500000000000007</v>
      </c>
      <c r="L3" s="176">
        <f ca="1">INDIRECT("NDMC_EOD!" &amp; $V$3 &amp; X3)</f>
        <v>2.8</v>
      </c>
      <c r="M3" s="177">
        <f ca="1">SUM(I3:L3)</f>
        <v>665.96999999999991</v>
      </c>
      <c r="N3" s="175">
        <f ca="1">INDIRECT("BRPL_ISGS_exbus!" &amp; $V$3 &amp; X3)</f>
        <v>495.35266801875463</v>
      </c>
      <c r="O3" s="176">
        <f ca="1">INDIRECT("BYPL_ISGS_exbus!" &amp; $V$3 &amp; X3)</f>
        <v>158.77085515562266</v>
      </c>
      <c r="P3" s="176">
        <f ca="1">INDIRECT("TPDDL_ISGS_exbus!" &amp; $V$3 &amp; X3)</f>
        <v>9.0500487444629645</v>
      </c>
      <c r="Q3" s="176">
        <f ca="1">INDIRECT("NDMC_ISGS_exbus!" &amp; $V$3 &amp; X3)</f>
        <v>2.8000150811598119</v>
      </c>
      <c r="R3" s="177">
        <f ca="1">SUM(N3:Q3)</f>
        <v>665.97358700000007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665.97358699999995</v>
      </c>
      <c r="I4" s="183">
        <f t="shared" ref="I4:I67" ca="1" si="5">INDIRECT("BRPL_EOD!" &amp; $V$3 &amp; X4)</f>
        <v>495.35</v>
      </c>
      <c r="J4" s="180">
        <f t="shared" ref="J4:J67" ca="1" si="6">INDIRECT("BYPL_EOD!" &amp; $V$3 &amp; X4)</f>
        <v>158.77000000000001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2.8</v>
      </c>
      <c r="M4" s="181">
        <f t="shared" ref="M4:M67" ca="1" si="9">SUM(I4:L4)</f>
        <v>665.96999999999991</v>
      </c>
      <c r="N4" s="179">
        <f t="shared" ref="N4:N67" ca="1" si="10">INDIRECT("BRPL_ISGS_exbus!" &amp; $V$3 &amp; X4)</f>
        <v>495.35266801875463</v>
      </c>
      <c r="O4" s="180">
        <f t="shared" ref="O4:O67" ca="1" si="11">INDIRECT("BYPL_ISGS_exbus!" &amp; $V$3 &amp; X4)</f>
        <v>158.77085515562266</v>
      </c>
      <c r="P4" s="180">
        <f t="shared" ref="P4:P67" ca="1" si="12">INDIRECT("TPDDL_ISGS_exbus!" &amp; $V$3 &amp; X4)</f>
        <v>9.0500487444629645</v>
      </c>
      <c r="Q4" s="180">
        <f t="shared" ref="Q4:Q67" ca="1" si="13">INDIRECT("NDMC_ISGS_exbus!" &amp; $V$3 &amp; X4)</f>
        <v>2.8000150811598119</v>
      </c>
      <c r="R4" s="181">
        <f t="shared" ref="R4:R67" ca="1" si="14">SUM(N4:Q4)</f>
        <v>665.97358700000007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665.97358699999995</v>
      </c>
      <c r="I5" s="183">
        <f t="shared" ca="1" si="5"/>
        <v>495.35</v>
      </c>
      <c r="J5" s="180">
        <f t="shared" ca="1" si="6"/>
        <v>158.77000000000001</v>
      </c>
      <c r="K5" s="180">
        <f t="shared" ca="1" si="7"/>
        <v>9.0500000000000007</v>
      </c>
      <c r="L5" s="180">
        <f t="shared" ca="1" si="8"/>
        <v>2.8</v>
      </c>
      <c r="M5" s="181">
        <f t="shared" ca="1" si="9"/>
        <v>665.96999999999991</v>
      </c>
      <c r="N5" s="179">
        <f t="shared" ca="1" si="10"/>
        <v>495.35266801875463</v>
      </c>
      <c r="O5" s="180">
        <f t="shared" ca="1" si="11"/>
        <v>158.77085515562266</v>
      </c>
      <c r="P5" s="180">
        <f t="shared" ca="1" si="12"/>
        <v>9.0500487444629645</v>
      </c>
      <c r="Q5" s="180">
        <f t="shared" ca="1" si="13"/>
        <v>2.8000150811598119</v>
      </c>
      <c r="R5" s="181">
        <f t="shared" ca="1" si="14"/>
        <v>665.97358700000007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665.97358699999995</v>
      </c>
      <c r="I6" s="183">
        <f t="shared" ca="1" si="5"/>
        <v>495.35</v>
      </c>
      <c r="J6" s="180">
        <f t="shared" ca="1" si="6"/>
        <v>158.77000000000001</v>
      </c>
      <c r="K6" s="180">
        <f t="shared" ca="1" si="7"/>
        <v>9.0500000000000007</v>
      </c>
      <c r="L6" s="180">
        <f t="shared" ca="1" si="8"/>
        <v>2.8</v>
      </c>
      <c r="M6" s="181">
        <f t="shared" ca="1" si="9"/>
        <v>665.96999999999991</v>
      </c>
      <c r="N6" s="179">
        <f t="shared" ca="1" si="10"/>
        <v>495.35266801875463</v>
      </c>
      <c r="O6" s="180">
        <f t="shared" ca="1" si="11"/>
        <v>158.77085515562266</v>
      </c>
      <c r="P6" s="180">
        <f t="shared" ca="1" si="12"/>
        <v>9.0500487444629645</v>
      </c>
      <c r="Q6" s="180">
        <f t="shared" ca="1" si="13"/>
        <v>2.8000150811598119</v>
      </c>
      <c r="R6" s="181">
        <f t="shared" ca="1" si="14"/>
        <v>665.97358700000007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665.97358699999995</v>
      </c>
      <c r="I7" s="183">
        <f t="shared" ca="1" si="5"/>
        <v>495.35</v>
      </c>
      <c r="J7" s="180">
        <f t="shared" ca="1" si="6"/>
        <v>158.77000000000001</v>
      </c>
      <c r="K7" s="180">
        <f t="shared" ca="1" si="7"/>
        <v>9.0500000000000007</v>
      </c>
      <c r="L7" s="180">
        <f t="shared" ca="1" si="8"/>
        <v>2.8</v>
      </c>
      <c r="M7" s="181">
        <f t="shared" ca="1" si="9"/>
        <v>665.96999999999991</v>
      </c>
      <c r="N7" s="179">
        <f t="shared" ca="1" si="10"/>
        <v>495.35266801875463</v>
      </c>
      <c r="O7" s="180">
        <f t="shared" ca="1" si="11"/>
        <v>158.77085515562266</v>
      </c>
      <c r="P7" s="180">
        <f t="shared" ca="1" si="12"/>
        <v>9.0500487444629645</v>
      </c>
      <c r="Q7" s="180">
        <f t="shared" ca="1" si="13"/>
        <v>2.8000150811598119</v>
      </c>
      <c r="R7" s="181">
        <f t="shared" ca="1" si="14"/>
        <v>665.97358700000007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665.97358699999995</v>
      </c>
      <c r="I8" s="183">
        <f t="shared" ca="1" si="5"/>
        <v>495.35</v>
      </c>
      <c r="J8" s="180">
        <f t="shared" ca="1" si="6"/>
        <v>158.77000000000001</v>
      </c>
      <c r="K8" s="180">
        <f t="shared" ca="1" si="7"/>
        <v>9.0500000000000007</v>
      </c>
      <c r="L8" s="180">
        <f t="shared" ca="1" si="8"/>
        <v>2.8</v>
      </c>
      <c r="M8" s="181">
        <f t="shared" ca="1" si="9"/>
        <v>665.96999999999991</v>
      </c>
      <c r="N8" s="179">
        <f t="shared" ca="1" si="10"/>
        <v>495.35266801875463</v>
      </c>
      <c r="O8" s="180">
        <f t="shared" ca="1" si="11"/>
        <v>158.77085515562266</v>
      </c>
      <c r="P8" s="180">
        <f t="shared" ca="1" si="12"/>
        <v>9.0500487444629645</v>
      </c>
      <c r="Q8" s="180">
        <f t="shared" ca="1" si="13"/>
        <v>2.8000150811598119</v>
      </c>
      <c r="R8" s="181">
        <f t="shared" ca="1" si="14"/>
        <v>665.97358700000007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665.97358699999995</v>
      </c>
      <c r="I9" s="183">
        <f t="shared" ca="1" si="5"/>
        <v>495.35</v>
      </c>
      <c r="J9" s="180">
        <f t="shared" ca="1" si="6"/>
        <v>158.77000000000001</v>
      </c>
      <c r="K9" s="180">
        <f t="shared" ca="1" si="7"/>
        <v>9.0500000000000007</v>
      </c>
      <c r="L9" s="180">
        <f t="shared" ca="1" si="8"/>
        <v>2.8</v>
      </c>
      <c r="M9" s="181">
        <f t="shared" ca="1" si="9"/>
        <v>665.96999999999991</v>
      </c>
      <c r="N9" s="179">
        <f t="shared" ca="1" si="10"/>
        <v>495.35266801875463</v>
      </c>
      <c r="O9" s="180">
        <f t="shared" ca="1" si="11"/>
        <v>158.77085515562266</v>
      </c>
      <c r="P9" s="180">
        <f t="shared" ca="1" si="12"/>
        <v>9.0500487444629645</v>
      </c>
      <c r="Q9" s="180">
        <f t="shared" ca="1" si="13"/>
        <v>2.8000150811598119</v>
      </c>
      <c r="R9" s="181">
        <f t="shared" ca="1" si="14"/>
        <v>665.97358700000007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665.97358699999995</v>
      </c>
      <c r="I10" s="183">
        <f t="shared" ca="1" si="5"/>
        <v>495.35</v>
      </c>
      <c r="J10" s="180">
        <f t="shared" ca="1" si="6"/>
        <v>158.77000000000001</v>
      </c>
      <c r="K10" s="180">
        <f t="shared" ca="1" si="7"/>
        <v>9.0500000000000007</v>
      </c>
      <c r="L10" s="180">
        <f t="shared" ca="1" si="8"/>
        <v>2.8</v>
      </c>
      <c r="M10" s="181">
        <f t="shared" ca="1" si="9"/>
        <v>665.96999999999991</v>
      </c>
      <c r="N10" s="179">
        <f t="shared" ca="1" si="10"/>
        <v>495.35266801875463</v>
      </c>
      <c r="O10" s="180">
        <f t="shared" ca="1" si="11"/>
        <v>158.77085515562266</v>
      </c>
      <c r="P10" s="180">
        <f t="shared" ca="1" si="12"/>
        <v>9.0500487444629645</v>
      </c>
      <c r="Q10" s="180">
        <f t="shared" ca="1" si="13"/>
        <v>2.8000150811598119</v>
      </c>
      <c r="R10" s="181">
        <f t="shared" ca="1" si="14"/>
        <v>665.97358700000007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633.68431599999997</v>
      </c>
      <c r="H11" s="182">
        <f t="shared" ca="1" si="2"/>
        <v>613.026207</v>
      </c>
      <c r="I11" s="183">
        <f t="shared" ca="1" si="5"/>
        <v>511.02</v>
      </c>
      <c r="J11" s="180">
        <f t="shared" ca="1" si="6"/>
        <v>89.78</v>
      </c>
      <c r="K11" s="180">
        <f t="shared" ca="1" si="7"/>
        <v>9.35</v>
      </c>
      <c r="L11" s="180">
        <f t="shared" ca="1" si="8"/>
        <v>2.88</v>
      </c>
      <c r="M11" s="181">
        <f t="shared" ca="1" si="9"/>
        <v>613.03</v>
      </c>
      <c r="N11" s="179">
        <f t="shared" ca="1" si="10"/>
        <v>511.01683816638666</v>
      </c>
      <c r="O11" s="180">
        <f t="shared" ca="1" si="11"/>
        <v>89.779444504282012</v>
      </c>
      <c r="P11" s="180">
        <f t="shared" ca="1" si="12"/>
        <v>9.3499421487529162</v>
      </c>
      <c r="Q11" s="180">
        <f t="shared" ca="1" si="13"/>
        <v>2.8799821805784385</v>
      </c>
      <c r="R11" s="181">
        <f t="shared" ca="1" si="14"/>
        <v>613.026207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614.52909999999997</v>
      </c>
      <c r="H12" s="182">
        <f t="shared" ca="1" si="2"/>
        <v>594.495451</v>
      </c>
      <c r="I12" s="183">
        <f t="shared" ca="1" si="5"/>
        <v>495.57</v>
      </c>
      <c r="J12" s="180">
        <f t="shared" ca="1" si="6"/>
        <v>87.07</v>
      </c>
      <c r="K12" s="180">
        <f t="shared" ca="1" si="7"/>
        <v>9.06</v>
      </c>
      <c r="L12" s="180">
        <f t="shared" ca="1" si="8"/>
        <v>2.8</v>
      </c>
      <c r="M12" s="181">
        <f t="shared" ca="1" si="9"/>
        <v>594.49999999999989</v>
      </c>
      <c r="N12" s="179">
        <f t="shared" ca="1" si="10"/>
        <v>495.56620799338947</v>
      </c>
      <c r="O12" s="180">
        <f t="shared" ca="1" si="11"/>
        <v>87.069333757056356</v>
      </c>
      <c r="P12" s="180">
        <f t="shared" ca="1" si="12"/>
        <v>9.0599306746173269</v>
      </c>
      <c r="Q12" s="180">
        <f t="shared" ca="1" si="13"/>
        <v>2.7999785749369224</v>
      </c>
      <c r="R12" s="181">
        <f t="shared" ca="1" si="14"/>
        <v>594.49545100000012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593.89260000000002</v>
      </c>
      <c r="H13" s="182">
        <f t="shared" ca="1" si="2"/>
        <v>574.531701</v>
      </c>
      <c r="I13" s="183">
        <f t="shared" ca="1" si="5"/>
        <v>479.83</v>
      </c>
      <c r="J13" s="180">
        <f t="shared" ca="1" si="6"/>
        <v>87.07</v>
      </c>
      <c r="K13" s="180">
        <f t="shared" ca="1" si="7"/>
        <v>4.84</v>
      </c>
      <c r="L13" s="180">
        <f t="shared" ca="1" si="8"/>
        <v>2.8</v>
      </c>
      <c r="M13" s="181">
        <f t="shared" ca="1" si="9"/>
        <v>574.54</v>
      </c>
      <c r="N13" s="179">
        <f t="shared" ca="1" si="10"/>
        <v>479.82306904798622</v>
      </c>
      <c r="O13" s="180">
        <f t="shared" ca="1" si="11"/>
        <v>87.068742308751354</v>
      </c>
      <c r="P13" s="180">
        <f t="shared" ca="1" si="12"/>
        <v>4.8399300881400773</v>
      </c>
      <c r="Q13" s="180">
        <f t="shared" ca="1" si="13"/>
        <v>2.7999595551223586</v>
      </c>
      <c r="R13" s="181">
        <f t="shared" ca="1" si="14"/>
        <v>574.53170099999988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564.89260000000002</v>
      </c>
      <c r="H14" s="182">
        <f t="shared" ca="1" si="2"/>
        <v>546.47710099999995</v>
      </c>
      <c r="I14" s="183">
        <f t="shared" ca="1" si="5"/>
        <v>451.78</v>
      </c>
      <c r="J14" s="180">
        <f t="shared" ca="1" si="6"/>
        <v>87.07</v>
      </c>
      <c r="K14" s="180">
        <f t="shared" ca="1" si="7"/>
        <v>4.84</v>
      </c>
      <c r="L14" s="180">
        <f t="shared" ca="1" si="8"/>
        <v>2.8</v>
      </c>
      <c r="M14" s="181">
        <f t="shared" ca="1" si="9"/>
        <v>546.4899999999999</v>
      </c>
      <c r="N14" s="179">
        <f t="shared" ca="1" si="10"/>
        <v>451.76933647418986</v>
      </c>
      <c r="O14" s="180">
        <f t="shared" ca="1" si="11"/>
        <v>87.067944855477691</v>
      </c>
      <c r="P14" s="180">
        <f t="shared" ca="1" si="12"/>
        <v>4.8398857597394285</v>
      </c>
      <c r="Q14" s="180">
        <f t="shared" ca="1" si="13"/>
        <v>2.7999339105930576</v>
      </c>
      <c r="R14" s="181">
        <f t="shared" ca="1" si="14"/>
        <v>546.47710100000006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603.89260000000002</v>
      </c>
      <c r="H15" s="182">
        <f t="shared" ca="1" si="2"/>
        <v>584.20570099999998</v>
      </c>
      <c r="I15" s="183">
        <f t="shared" ca="1" si="5"/>
        <v>489.51</v>
      </c>
      <c r="J15" s="180">
        <f t="shared" ca="1" si="6"/>
        <v>87.07</v>
      </c>
      <c r="K15" s="180">
        <f t="shared" ca="1" si="7"/>
        <v>4.84</v>
      </c>
      <c r="L15" s="180">
        <f t="shared" ca="1" si="8"/>
        <v>2.8</v>
      </c>
      <c r="M15" s="181">
        <f t="shared" ca="1" si="9"/>
        <v>584.21999999999991</v>
      </c>
      <c r="N15" s="179">
        <f t="shared" ca="1" si="10"/>
        <v>489.49801906218551</v>
      </c>
      <c r="O15" s="180">
        <f t="shared" ca="1" si="11"/>
        <v>87.067868929632681</v>
      </c>
      <c r="P15" s="180">
        <f t="shared" ca="1" si="12"/>
        <v>4.8398815392146801</v>
      </c>
      <c r="Q15" s="180">
        <f t="shared" ca="1" si="13"/>
        <v>2.7999314689671699</v>
      </c>
      <c r="R15" s="181">
        <f t="shared" ca="1" si="14"/>
        <v>584.20570100000009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570.39260000000002</v>
      </c>
      <c r="H16" s="182">
        <f t="shared" ca="1" si="2"/>
        <v>551.79780100000005</v>
      </c>
      <c r="I16" s="183">
        <f t="shared" ca="1" si="5"/>
        <v>456.52</v>
      </c>
      <c r="J16" s="180">
        <f t="shared" ca="1" si="6"/>
        <v>87.6</v>
      </c>
      <c r="K16" s="180">
        <f t="shared" ca="1" si="7"/>
        <v>4.87</v>
      </c>
      <c r="L16" s="180">
        <f t="shared" ca="1" si="8"/>
        <v>2.81</v>
      </c>
      <c r="M16" s="181">
        <f t="shared" ca="1" si="9"/>
        <v>551.79999999999995</v>
      </c>
      <c r="N16" s="179">
        <f t="shared" ca="1" si="10"/>
        <v>456.51818070409576</v>
      </c>
      <c r="O16" s="180">
        <f t="shared" ca="1" si="11"/>
        <v>87.599650901776016</v>
      </c>
      <c r="P16" s="180">
        <f t="shared" ca="1" si="12"/>
        <v>4.8699805923704247</v>
      </c>
      <c r="Q16" s="180">
        <f t="shared" ca="1" si="13"/>
        <v>2.8099888017578838</v>
      </c>
      <c r="R16" s="181">
        <f t="shared" ca="1" si="14"/>
        <v>551.79780100000005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538.89260000000002</v>
      </c>
      <c r="H17" s="182">
        <f t="shared" ca="1" si="2"/>
        <v>521.324701</v>
      </c>
      <c r="I17" s="183">
        <f t="shared" ca="1" si="5"/>
        <v>426.62</v>
      </c>
      <c r="J17" s="180">
        <f t="shared" ca="1" si="6"/>
        <v>87.07</v>
      </c>
      <c r="K17" s="180">
        <f t="shared" ca="1" si="7"/>
        <v>4.84</v>
      </c>
      <c r="L17" s="180">
        <f t="shared" ca="1" si="8"/>
        <v>2.8</v>
      </c>
      <c r="M17" s="181">
        <f t="shared" ca="1" si="9"/>
        <v>521.33000000000004</v>
      </c>
      <c r="N17" s="179">
        <f t="shared" ca="1" si="10"/>
        <v>426.61566366911552</v>
      </c>
      <c r="O17" s="180">
        <f t="shared" ca="1" si="11"/>
        <v>87.069114986802973</v>
      </c>
      <c r="P17" s="180">
        <f t="shared" ca="1" si="12"/>
        <v>4.8399508043657562</v>
      </c>
      <c r="Q17" s="180">
        <f t="shared" ca="1" si="13"/>
        <v>2.7999715397157265</v>
      </c>
      <c r="R17" s="181">
        <f t="shared" ca="1" si="14"/>
        <v>521.324701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515.89260000000002</v>
      </c>
      <c r="H18" s="182">
        <f t="shared" ca="1" si="2"/>
        <v>499.074501</v>
      </c>
      <c r="I18" s="183">
        <f t="shared" ca="1" si="5"/>
        <v>404.37</v>
      </c>
      <c r="J18" s="180">
        <f t="shared" ca="1" si="6"/>
        <v>87.07</v>
      </c>
      <c r="K18" s="180">
        <f t="shared" ca="1" si="7"/>
        <v>4.84</v>
      </c>
      <c r="L18" s="180">
        <f t="shared" ca="1" si="8"/>
        <v>2.8</v>
      </c>
      <c r="M18" s="181">
        <f t="shared" ca="1" si="9"/>
        <v>499.08</v>
      </c>
      <c r="N18" s="179">
        <f t="shared" ca="1" si="10"/>
        <v>404.36554454069488</v>
      </c>
      <c r="O18" s="180">
        <f t="shared" ca="1" si="11"/>
        <v>87.069040638915595</v>
      </c>
      <c r="P18" s="180">
        <f t="shared" ca="1" si="12"/>
        <v>4.839946671555662</v>
      </c>
      <c r="Q18" s="180">
        <f t="shared" ca="1" si="13"/>
        <v>2.7999691488338541</v>
      </c>
      <c r="R18" s="181">
        <f t="shared" ca="1" si="14"/>
        <v>499.074501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499.89260000000002</v>
      </c>
      <c r="H19" s="182">
        <f t="shared" ca="1" si="2"/>
        <v>483.59610099999998</v>
      </c>
      <c r="I19" s="183">
        <f t="shared" ca="1" si="5"/>
        <v>388.9</v>
      </c>
      <c r="J19" s="180">
        <f t="shared" ca="1" si="6"/>
        <v>87.07</v>
      </c>
      <c r="K19" s="180">
        <f t="shared" ca="1" si="7"/>
        <v>4.84</v>
      </c>
      <c r="L19" s="180">
        <f t="shared" ca="1" si="8"/>
        <v>2.8</v>
      </c>
      <c r="M19" s="181">
        <f t="shared" ca="1" si="9"/>
        <v>483.60999999999996</v>
      </c>
      <c r="N19" s="179">
        <f t="shared" ca="1" si="10"/>
        <v>388.88882297491779</v>
      </c>
      <c r="O19" s="180">
        <f t="shared" ca="1" si="11"/>
        <v>87.067497599449965</v>
      </c>
      <c r="P19" s="180">
        <f t="shared" ca="1" si="12"/>
        <v>4.8398608979136082</v>
      </c>
      <c r="Q19" s="180">
        <f t="shared" ca="1" si="13"/>
        <v>2.799919527718616</v>
      </c>
      <c r="R19" s="181">
        <f t="shared" ca="1" si="14"/>
        <v>483.59610099999992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479.89260000000002</v>
      </c>
      <c r="H20" s="182">
        <f t="shared" ca="1" si="2"/>
        <v>464.24810100000002</v>
      </c>
      <c r="I20" s="183">
        <f t="shared" ca="1" si="5"/>
        <v>369.55</v>
      </c>
      <c r="J20" s="180">
        <f t="shared" ca="1" si="6"/>
        <v>87.07</v>
      </c>
      <c r="K20" s="180">
        <f t="shared" ca="1" si="7"/>
        <v>4.84</v>
      </c>
      <c r="L20" s="180">
        <f t="shared" ca="1" si="8"/>
        <v>2.8</v>
      </c>
      <c r="M20" s="181">
        <f t="shared" ca="1" si="9"/>
        <v>464.26</v>
      </c>
      <c r="N20" s="179">
        <f t="shared" ca="1" si="10"/>
        <v>369.54052842060486</v>
      </c>
      <c r="O20" s="180">
        <f t="shared" ca="1" si="11"/>
        <v>87.067768392861751</v>
      </c>
      <c r="P20" s="180">
        <f t="shared" ca="1" si="12"/>
        <v>4.8398759506311118</v>
      </c>
      <c r="Q20" s="180">
        <f t="shared" ca="1" si="13"/>
        <v>2.7999282359022963</v>
      </c>
      <c r="R20" s="181">
        <f t="shared" ca="1" si="14"/>
        <v>464.24810100000002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462.89260000000002</v>
      </c>
      <c r="H21" s="182">
        <f t="shared" ca="1" si="2"/>
        <v>447.802301</v>
      </c>
      <c r="I21" s="183">
        <f t="shared" ca="1" si="5"/>
        <v>353.1</v>
      </c>
      <c r="J21" s="180">
        <f t="shared" ca="1" si="6"/>
        <v>87.07</v>
      </c>
      <c r="K21" s="180">
        <f t="shared" ca="1" si="7"/>
        <v>4.84</v>
      </c>
      <c r="L21" s="180">
        <f t="shared" ca="1" si="8"/>
        <v>2.8</v>
      </c>
      <c r="M21" s="181">
        <f t="shared" ca="1" si="9"/>
        <v>447.81</v>
      </c>
      <c r="N21" s="179">
        <f t="shared" ca="1" si="10"/>
        <v>353.09392930729553</v>
      </c>
      <c r="O21" s="180">
        <f t="shared" ca="1" si="11"/>
        <v>87.068503043857874</v>
      </c>
      <c r="P21" s="180">
        <f t="shared" ca="1" si="12"/>
        <v>4.8399167880127729</v>
      </c>
      <c r="Q21" s="180">
        <f t="shared" ca="1" si="13"/>
        <v>2.7999518608338354</v>
      </c>
      <c r="R21" s="181">
        <f t="shared" ca="1" si="14"/>
        <v>447.802301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436.89260000000002</v>
      </c>
      <c r="H22" s="182">
        <f t="shared" ca="1" si="2"/>
        <v>422.649901</v>
      </c>
      <c r="I22" s="183">
        <f t="shared" ca="1" si="5"/>
        <v>327.95</v>
      </c>
      <c r="J22" s="180">
        <f t="shared" ca="1" si="6"/>
        <v>87.07</v>
      </c>
      <c r="K22" s="180">
        <f t="shared" ca="1" si="7"/>
        <v>4.84</v>
      </c>
      <c r="L22" s="180">
        <f t="shared" ca="1" si="8"/>
        <v>2.8</v>
      </c>
      <c r="M22" s="181">
        <f t="shared" ca="1" si="9"/>
        <v>422.65999999999997</v>
      </c>
      <c r="N22" s="179">
        <f t="shared" ca="1" si="10"/>
        <v>327.94216399221597</v>
      </c>
      <c r="O22" s="180">
        <f t="shared" ca="1" si="11"/>
        <v>87.067919557256417</v>
      </c>
      <c r="P22" s="180">
        <f t="shared" ca="1" si="12"/>
        <v>4.8398843534756075</v>
      </c>
      <c r="Q22" s="180">
        <f t="shared" ca="1" si="13"/>
        <v>2.799933097052004</v>
      </c>
      <c r="R22" s="181">
        <f t="shared" ca="1" si="14"/>
        <v>422.649901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414.89260000000002</v>
      </c>
      <c r="H23" s="182">
        <f t="shared" ca="1" si="2"/>
        <v>401.36710099999999</v>
      </c>
      <c r="I23" s="183">
        <f t="shared" ca="1" si="5"/>
        <v>306.67</v>
      </c>
      <c r="J23" s="180">
        <f t="shared" ca="1" si="6"/>
        <v>87.07</v>
      </c>
      <c r="K23" s="180">
        <f t="shared" ca="1" si="7"/>
        <v>4.84</v>
      </c>
      <c r="L23" s="180">
        <f t="shared" ca="1" si="8"/>
        <v>2.8</v>
      </c>
      <c r="M23" s="181">
        <f t="shared" ca="1" si="9"/>
        <v>401.38</v>
      </c>
      <c r="N23" s="179">
        <f t="shared" ca="1" si="10"/>
        <v>306.66014466009767</v>
      </c>
      <c r="O23" s="180">
        <f t="shared" ca="1" si="11"/>
        <v>87.067201863745069</v>
      </c>
      <c r="P23" s="180">
        <f t="shared" ca="1" si="12"/>
        <v>4.8398444587174243</v>
      </c>
      <c r="Q23" s="180">
        <f t="shared" ca="1" si="13"/>
        <v>2.7999100174398324</v>
      </c>
      <c r="R23" s="181">
        <f t="shared" ca="1" si="14"/>
        <v>401.36710100000005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384.25920000000002</v>
      </c>
      <c r="H24" s="182">
        <f t="shared" ca="1" si="2"/>
        <v>371.73235</v>
      </c>
      <c r="I24" s="183">
        <f t="shared" ca="1" si="5"/>
        <v>272.8</v>
      </c>
      <c r="J24" s="180">
        <f t="shared" ca="1" si="6"/>
        <v>87.07</v>
      </c>
      <c r="K24" s="180">
        <f t="shared" ca="1" si="7"/>
        <v>9.06</v>
      </c>
      <c r="L24" s="180">
        <f t="shared" ca="1" si="8"/>
        <v>2.8</v>
      </c>
      <c r="M24" s="181">
        <f t="shared" ca="1" si="9"/>
        <v>371.73</v>
      </c>
      <c r="N24" s="179">
        <f t="shared" ca="1" si="10"/>
        <v>272.80172458504831</v>
      </c>
      <c r="O24" s="180">
        <f t="shared" ca="1" si="11"/>
        <v>87.070550438490287</v>
      </c>
      <c r="P24" s="180">
        <f t="shared" ca="1" si="12"/>
        <v>9.0600572754418529</v>
      </c>
      <c r="Q24" s="180">
        <f t="shared" ca="1" si="13"/>
        <v>2.800017701019557</v>
      </c>
      <c r="R24" s="181">
        <f t="shared" ca="1" si="14"/>
        <v>371.73235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384.25920000000002</v>
      </c>
      <c r="H25" s="182">
        <f t="shared" ca="1" si="2"/>
        <v>371.73235</v>
      </c>
      <c r="I25" s="183">
        <f t="shared" ca="1" si="5"/>
        <v>272.8</v>
      </c>
      <c r="J25" s="180">
        <f t="shared" ca="1" si="6"/>
        <v>87.07</v>
      </c>
      <c r="K25" s="180">
        <f t="shared" ca="1" si="7"/>
        <v>9.06</v>
      </c>
      <c r="L25" s="180">
        <f t="shared" ca="1" si="8"/>
        <v>2.8</v>
      </c>
      <c r="M25" s="181">
        <f t="shared" ca="1" si="9"/>
        <v>371.73</v>
      </c>
      <c r="N25" s="179">
        <f t="shared" ca="1" si="10"/>
        <v>272.80172458504831</v>
      </c>
      <c r="O25" s="180">
        <f t="shared" ca="1" si="11"/>
        <v>87.070550438490287</v>
      </c>
      <c r="P25" s="180">
        <f t="shared" ca="1" si="12"/>
        <v>9.0600572754418529</v>
      </c>
      <c r="Q25" s="180">
        <f t="shared" ca="1" si="13"/>
        <v>2.800017701019557</v>
      </c>
      <c r="R25" s="181">
        <f t="shared" ca="1" si="14"/>
        <v>371.73235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384.25920000000002</v>
      </c>
      <c r="H26" s="182">
        <f t="shared" ca="1" si="2"/>
        <v>371.73235</v>
      </c>
      <c r="I26" s="183">
        <f t="shared" ca="1" si="5"/>
        <v>272.8</v>
      </c>
      <c r="J26" s="180">
        <f t="shared" ca="1" si="6"/>
        <v>87.07</v>
      </c>
      <c r="K26" s="180">
        <f t="shared" ca="1" si="7"/>
        <v>9.06</v>
      </c>
      <c r="L26" s="180">
        <f t="shared" ca="1" si="8"/>
        <v>2.8</v>
      </c>
      <c r="M26" s="181">
        <f t="shared" ca="1" si="9"/>
        <v>371.73</v>
      </c>
      <c r="N26" s="179">
        <f t="shared" ca="1" si="10"/>
        <v>272.80172458504831</v>
      </c>
      <c r="O26" s="180">
        <f t="shared" ca="1" si="11"/>
        <v>87.070550438490287</v>
      </c>
      <c r="P26" s="180">
        <f t="shared" ca="1" si="12"/>
        <v>9.0600572754418529</v>
      </c>
      <c r="Q26" s="180">
        <f t="shared" ca="1" si="13"/>
        <v>2.800017701019557</v>
      </c>
      <c r="R26" s="181">
        <f t="shared" ca="1" si="14"/>
        <v>371.73235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384.25920000000002</v>
      </c>
      <c r="H27" s="182">
        <f t="shared" ca="1" si="2"/>
        <v>371.73235</v>
      </c>
      <c r="I27" s="183">
        <f t="shared" ca="1" si="5"/>
        <v>272.8</v>
      </c>
      <c r="J27" s="180">
        <f t="shared" ca="1" si="6"/>
        <v>87.07</v>
      </c>
      <c r="K27" s="180">
        <f t="shared" ca="1" si="7"/>
        <v>9.06</v>
      </c>
      <c r="L27" s="180">
        <f t="shared" ca="1" si="8"/>
        <v>2.8</v>
      </c>
      <c r="M27" s="181">
        <f t="shared" ca="1" si="9"/>
        <v>371.73</v>
      </c>
      <c r="N27" s="179">
        <f t="shared" ca="1" si="10"/>
        <v>272.80172458504831</v>
      </c>
      <c r="O27" s="180">
        <f t="shared" ca="1" si="11"/>
        <v>87.070550438490287</v>
      </c>
      <c r="P27" s="180">
        <f t="shared" ca="1" si="12"/>
        <v>9.0600572754418529</v>
      </c>
      <c r="Q27" s="180">
        <f t="shared" ca="1" si="13"/>
        <v>2.800017701019557</v>
      </c>
      <c r="R27" s="181">
        <f t="shared" ca="1" si="14"/>
        <v>371.73235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384.25920000000002</v>
      </c>
      <c r="H28" s="182">
        <f t="shared" ca="1" si="2"/>
        <v>371.73235</v>
      </c>
      <c r="I28" s="183">
        <f t="shared" ca="1" si="5"/>
        <v>272.8</v>
      </c>
      <c r="J28" s="180">
        <f t="shared" ca="1" si="6"/>
        <v>87.07</v>
      </c>
      <c r="K28" s="180">
        <f t="shared" ca="1" si="7"/>
        <v>9.06</v>
      </c>
      <c r="L28" s="180">
        <f t="shared" ca="1" si="8"/>
        <v>2.8</v>
      </c>
      <c r="M28" s="181">
        <f t="shared" ca="1" si="9"/>
        <v>371.73</v>
      </c>
      <c r="N28" s="179">
        <f t="shared" ca="1" si="10"/>
        <v>272.80172458504831</v>
      </c>
      <c r="O28" s="180">
        <f t="shared" ca="1" si="11"/>
        <v>87.070550438490287</v>
      </c>
      <c r="P28" s="180">
        <f t="shared" ca="1" si="12"/>
        <v>9.0600572754418529</v>
      </c>
      <c r="Q28" s="180">
        <f t="shared" ca="1" si="13"/>
        <v>2.800017701019557</v>
      </c>
      <c r="R28" s="181">
        <f t="shared" ca="1" si="14"/>
        <v>371.73235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379.89260000000002</v>
      </c>
      <c r="H29" s="182">
        <f t="shared" ca="1" si="2"/>
        <v>367.50810100000001</v>
      </c>
      <c r="I29" s="183">
        <f t="shared" ca="1" si="5"/>
        <v>272.81</v>
      </c>
      <c r="J29" s="180">
        <f t="shared" ca="1" si="6"/>
        <v>87.07</v>
      </c>
      <c r="K29" s="180">
        <f t="shared" ca="1" si="7"/>
        <v>4.84</v>
      </c>
      <c r="L29" s="180">
        <f t="shared" ca="1" si="8"/>
        <v>2.8</v>
      </c>
      <c r="M29" s="181">
        <f t="shared" ca="1" si="9"/>
        <v>367.52</v>
      </c>
      <c r="N29" s="179">
        <f t="shared" ca="1" si="10"/>
        <v>272.80116737540817</v>
      </c>
      <c r="O29" s="180">
        <f t="shared" ca="1" si="11"/>
        <v>87.067180980817369</v>
      </c>
      <c r="P29" s="180">
        <f t="shared" ca="1" si="12"/>
        <v>4.8398432978885504</v>
      </c>
      <c r="Q29" s="180">
        <f t="shared" ca="1" si="13"/>
        <v>2.7999093458859381</v>
      </c>
      <c r="R29" s="181">
        <f t="shared" ca="1" si="14"/>
        <v>367.50810100000001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379.89260000000002</v>
      </c>
      <c r="H30" s="182">
        <f t="shared" ca="1" si="2"/>
        <v>367.50810100000001</v>
      </c>
      <c r="I30" s="183">
        <f t="shared" ca="1" si="5"/>
        <v>272.81</v>
      </c>
      <c r="J30" s="180">
        <f t="shared" ca="1" si="6"/>
        <v>87.07</v>
      </c>
      <c r="K30" s="180">
        <f t="shared" ca="1" si="7"/>
        <v>4.84</v>
      </c>
      <c r="L30" s="180">
        <f t="shared" ca="1" si="8"/>
        <v>2.8</v>
      </c>
      <c r="M30" s="181">
        <f t="shared" ca="1" si="9"/>
        <v>367.52</v>
      </c>
      <c r="N30" s="179">
        <f t="shared" ca="1" si="10"/>
        <v>272.80116737540817</v>
      </c>
      <c r="O30" s="180">
        <f t="shared" ca="1" si="11"/>
        <v>87.067180980817369</v>
      </c>
      <c r="P30" s="180">
        <f t="shared" ca="1" si="12"/>
        <v>4.8398432978885504</v>
      </c>
      <c r="Q30" s="180">
        <f t="shared" ca="1" si="13"/>
        <v>2.7999093458859381</v>
      </c>
      <c r="R30" s="181">
        <f t="shared" ca="1" si="14"/>
        <v>367.50810100000001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379.89260000000002</v>
      </c>
      <c r="H31" s="182">
        <f t="shared" ca="1" si="2"/>
        <v>367.50810100000001</v>
      </c>
      <c r="I31" s="183">
        <f t="shared" ca="1" si="5"/>
        <v>272.81</v>
      </c>
      <c r="J31" s="180">
        <f t="shared" ca="1" si="6"/>
        <v>87.07</v>
      </c>
      <c r="K31" s="180">
        <f t="shared" ca="1" si="7"/>
        <v>4.84</v>
      </c>
      <c r="L31" s="180">
        <f t="shared" ca="1" si="8"/>
        <v>2.8</v>
      </c>
      <c r="M31" s="181">
        <f t="shared" ca="1" si="9"/>
        <v>367.52</v>
      </c>
      <c r="N31" s="179">
        <f t="shared" ca="1" si="10"/>
        <v>272.80116737540817</v>
      </c>
      <c r="O31" s="180">
        <f t="shared" ca="1" si="11"/>
        <v>87.067180980817369</v>
      </c>
      <c r="P31" s="180">
        <f t="shared" ca="1" si="12"/>
        <v>4.8398432978885504</v>
      </c>
      <c r="Q31" s="180">
        <f t="shared" ca="1" si="13"/>
        <v>2.7999093458859381</v>
      </c>
      <c r="R31" s="181">
        <f t="shared" ca="1" si="14"/>
        <v>367.50810100000001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379.89260000000002</v>
      </c>
      <c r="H32" s="182">
        <f t="shared" ca="1" si="2"/>
        <v>367.50810100000001</v>
      </c>
      <c r="I32" s="183">
        <f t="shared" ca="1" si="5"/>
        <v>272.81</v>
      </c>
      <c r="J32" s="180">
        <f t="shared" ca="1" si="6"/>
        <v>87.07</v>
      </c>
      <c r="K32" s="180">
        <f t="shared" ca="1" si="7"/>
        <v>4.84</v>
      </c>
      <c r="L32" s="180">
        <f t="shared" ca="1" si="8"/>
        <v>2.8</v>
      </c>
      <c r="M32" s="181">
        <f t="shared" ca="1" si="9"/>
        <v>367.52</v>
      </c>
      <c r="N32" s="179">
        <f t="shared" ca="1" si="10"/>
        <v>272.80116737540817</v>
      </c>
      <c r="O32" s="180">
        <f t="shared" ca="1" si="11"/>
        <v>87.067180980817369</v>
      </c>
      <c r="P32" s="180">
        <f t="shared" ca="1" si="12"/>
        <v>4.8398432978885504</v>
      </c>
      <c r="Q32" s="180">
        <f t="shared" ca="1" si="13"/>
        <v>2.7999093458859381</v>
      </c>
      <c r="R32" s="181">
        <f t="shared" ca="1" si="14"/>
        <v>367.50810100000001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379.89260000000002</v>
      </c>
      <c r="H33" s="182">
        <f t="shared" ca="1" si="2"/>
        <v>367.50810100000001</v>
      </c>
      <c r="I33" s="183">
        <f t="shared" ca="1" si="5"/>
        <v>272.81</v>
      </c>
      <c r="J33" s="180">
        <f t="shared" ca="1" si="6"/>
        <v>87.07</v>
      </c>
      <c r="K33" s="180">
        <f t="shared" ca="1" si="7"/>
        <v>4.84</v>
      </c>
      <c r="L33" s="180">
        <f t="shared" ca="1" si="8"/>
        <v>2.8</v>
      </c>
      <c r="M33" s="181">
        <f t="shared" ca="1" si="9"/>
        <v>367.52</v>
      </c>
      <c r="N33" s="179">
        <f t="shared" ca="1" si="10"/>
        <v>272.80116737540817</v>
      </c>
      <c r="O33" s="180">
        <f t="shared" ca="1" si="11"/>
        <v>87.067180980817369</v>
      </c>
      <c r="P33" s="180">
        <f t="shared" ca="1" si="12"/>
        <v>4.8398432978885504</v>
      </c>
      <c r="Q33" s="180">
        <f t="shared" ca="1" si="13"/>
        <v>2.7999093458859381</v>
      </c>
      <c r="R33" s="181">
        <f t="shared" ca="1" si="14"/>
        <v>367.50810100000001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379.89260000000002</v>
      </c>
      <c r="H34" s="182">
        <f t="shared" ca="1" si="2"/>
        <v>367.50810100000001</v>
      </c>
      <c r="I34" s="183">
        <f t="shared" ca="1" si="5"/>
        <v>272.81</v>
      </c>
      <c r="J34" s="180">
        <f t="shared" ca="1" si="6"/>
        <v>87.07</v>
      </c>
      <c r="K34" s="180">
        <f t="shared" ca="1" si="7"/>
        <v>4.84</v>
      </c>
      <c r="L34" s="180">
        <f t="shared" ca="1" si="8"/>
        <v>2.8</v>
      </c>
      <c r="M34" s="181">
        <f t="shared" ca="1" si="9"/>
        <v>367.52</v>
      </c>
      <c r="N34" s="179">
        <f t="shared" ca="1" si="10"/>
        <v>272.80116737540817</v>
      </c>
      <c r="O34" s="180">
        <f t="shared" ca="1" si="11"/>
        <v>87.067180980817369</v>
      </c>
      <c r="P34" s="180">
        <f t="shared" ca="1" si="12"/>
        <v>4.8398432978885504</v>
      </c>
      <c r="Q34" s="180">
        <f t="shared" ca="1" si="13"/>
        <v>2.7999093458859381</v>
      </c>
      <c r="R34" s="181">
        <f t="shared" ca="1" si="14"/>
        <v>367.50810100000001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367.50810100000001</v>
      </c>
      <c r="I35" s="183">
        <f t="shared" ca="1" si="5"/>
        <v>272.81</v>
      </c>
      <c r="J35" s="180">
        <f t="shared" ca="1" si="6"/>
        <v>87.07</v>
      </c>
      <c r="K35" s="180">
        <f t="shared" ca="1" si="7"/>
        <v>4.84</v>
      </c>
      <c r="L35" s="180">
        <f t="shared" ca="1" si="8"/>
        <v>2.8</v>
      </c>
      <c r="M35" s="181">
        <f t="shared" ca="1" si="9"/>
        <v>367.52</v>
      </c>
      <c r="N35" s="179">
        <f t="shared" ca="1" si="10"/>
        <v>272.80116737540817</v>
      </c>
      <c r="O35" s="180">
        <f t="shared" ca="1" si="11"/>
        <v>87.067180980817369</v>
      </c>
      <c r="P35" s="180">
        <f t="shared" ca="1" si="12"/>
        <v>4.8398432978885504</v>
      </c>
      <c r="Q35" s="180">
        <f t="shared" ca="1" si="13"/>
        <v>2.7999093458859381</v>
      </c>
      <c r="R35" s="181">
        <f t="shared" ca="1" si="14"/>
        <v>367.50810100000001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367.50810100000001</v>
      </c>
      <c r="I36" s="183">
        <f t="shared" ca="1" si="5"/>
        <v>272.81</v>
      </c>
      <c r="J36" s="180">
        <f t="shared" ca="1" si="6"/>
        <v>87.07</v>
      </c>
      <c r="K36" s="180">
        <f t="shared" ca="1" si="7"/>
        <v>4.84</v>
      </c>
      <c r="L36" s="180">
        <f t="shared" ca="1" si="8"/>
        <v>2.8</v>
      </c>
      <c r="M36" s="181">
        <f t="shared" ca="1" si="9"/>
        <v>367.52</v>
      </c>
      <c r="N36" s="179">
        <f t="shared" ca="1" si="10"/>
        <v>272.80116737540817</v>
      </c>
      <c r="O36" s="180">
        <f t="shared" ca="1" si="11"/>
        <v>87.067180980817369</v>
      </c>
      <c r="P36" s="180">
        <f t="shared" ca="1" si="12"/>
        <v>4.8398432978885504</v>
      </c>
      <c r="Q36" s="180">
        <f t="shared" ca="1" si="13"/>
        <v>2.7999093458859381</v>
      </c>
      <c r="R36" s="181">
        <f t="shared" ca="1" si="14"/>
        <v>367.50810100000001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367.50810100000001</v>
      </c>
      <c r="I37" s="183">
        <f t="shared" ca="1" si="5"/>
        <v>272.81</v>
      </c>
      <c r="J37" s="180">
        <f t="shared" ca="1" si="6"/>
        <v>87.07</v>
      </c>
      <c r="K37" s="180">
        <f t="shared" ca="1" si="7"/>
        <v>4.84</v>
      </c>
      <c r="L37" s="180">
        <f t="shared" ca="1" si="8"/>
        <v>2.8</v>
      </c>
      <c r="M37" s="181">
        <f t="shared" ca="1" si="9"/>
        <v>367.52</v>
      </c>
      <c r="N37" s="179">
        <f t="shared" ca="1" si="10"/>
        <v>272.80116737540817</v>
      </c>
      <c r="O37" s="180">
        <f t="shared" ca="1" si="11"/>
        <v>87.067180980817369</v>
      </c>
      <c r="P37" s="180">
        <f t="shared" ca="1" si="12"/>
        <v>4.8398432978885504</v>
      </c>
      <c r="Q37" s="180">
        <f t="shared" ca="1" si="13"/>
        <v>2.7999093458859381</v>
      </c>
      <c r="R37" s="181">
        <f t="shared" ca="1" si="14"/>
        <v>367.50810100000001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367.50810100000001</v>
      </c>
      <c r="I38" s="183">
        <f t="shared" ca="1" si="5"/>
        <v>272.81</v>
      </c>
      <c r="J38" s="180">
        <f t="shared" ca="1" si="6"/>
        <v>87.07</v>
      </c>
      <c r="K38" s="180">
        <f t="shared" ca="1" si="7"/>
        <v>4.84</v>
      </c>
      <c r="L38" s="180">
        <f t="shared" ca="1" si="8"/>
        <v>2.8</v>
      </c>
      <c r="M38" s="181">
        <f t="shared" ca="1" si="9"/>
        <v>367.52</v>
      </c>
      <c r="N38" s="179">
        <f t="shared" ca="1" si="10"/>
        <v>272.80116737540817</v>
      </c>
      <c r="O38" s="180">
        <f t="shared" ca="1" si="11"/>
        <v>87.067180980817369</v>
      </c>
      <c r="P38" s="180">
        <f t="shared" ca="1" si="12"/>
        <v>4.8398432978885504</v>
      </c>
      <c r="Q38" s="180">
        <f t="shared" ca="1" si="13"/>
        <v>2.7999093458859381</v>
      </c>
      <c r="R38" s="181">
        <f t="shared" ca="1" si="14"/>
        <v>367.50810100000001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367.50810100000001</v>
      </c>
      <c r="I39" s="183">
        <f t="shared" ca="1" si="5"/>
        <v>272.81</v>
      </c>
      <c r="J39" s="180">
        <f t="shared" ca="1" si="6"/>
        <v>87.07</v>
      </c>
      <c r="K39" s="180">
        <f t="shared" ca="1" si="7"/>
        <v>4.84</v>
      </c>
      <c r="L39" s="180">
        <f t="shared" ca="1" si="8"/>
        <v>2.8</v>
      </c>
      <c r="M39" s="181">
        <f t="shared" ca="1" si="9"/>
        <v>367.52</v>
      </c>
      <c r="N39" s="179">
        <f t="shared" ca="1" si="10"/>
        <v>272.80116737540817</v>
      </c>
      <c r="O39" s="180">
        <f t="shared" ca="1" si="11"/>
        <v>87.067180980817369</v>
      </c>
      <c r="P39" s="180">
        <f t="shared" ca="1" si="12"/>
        <v>4.8398432978885504</v>
      </c>
      <c r="Q39" s="180">
        <f t="shared" ca="1" si="13"/>
        <v>2.7999093458859381</v>
      </c>
      <c r="R39" s="181">
        <f t="shared" ca="1" si="14"/>
        <v>367.50810100000001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367.50810100000001</v>
      </c>
      <c r="I40" s="183">
        <f t="shared" ca="1" si="5"/>
        <v>272.81</v>
      </c>
      <c r="J40" s="180">
        <f t="shared" ca="1" si="6"/>
        <v>87.07</v>
      </c>
      <c r="K40" s="180">
        <f t="shared" ca="1" si="7"/>
        <v>4.84</v>
      </c>
      <c r="L40" s="180">
        <f t="shared" ca="1" si="8"/>
        <v>2.8</v>
      </c>
      <c r="M40" s="181">
        <f t="shared" ca="1" si="9"/>
        <v>367.52</v>
      </c>
      <c r="N40" s="179">
        <f t="shared" ca="1" si="10"/>
        <v>272.80116737540817</v>
      </c>
      <c r="O40" s="180">
        <f t="shared" ca="1" si="11"/>
        <v>87.067180980817369</v>
      </c>
      <c r="P40" s="180">
        <f t="shared" ca="1" si="12"/>
        <v>4.8398432978885504</v>
      </c>
      <c r="Q40" s="180">
        <f t="shared" ca="1" si="13"/>
        <v>2.7999093458859381</v>
      </c>
      <c r="R40" s="181">
        <f t="shared" ca="1" si="14"/>
        <v>367.50810100000001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367.50810100000001</v>
      </c>
      <c r="I41" s="183">
        <f t="shared" ca="1" si="5"/>
        <v>272.81</v>
      </c>
      <c r="J41" s="180">
        <f t="shared" ca="1" si="6"/>
        <v>87.07</v>
      </c>
      <c r="K41" s="180">
        <f t="shared" ca="1" si="7"/>
        <v>4.84</v>
      </c>
      <c r="L41" s="180">
        <f t="shared" ca="1" si="8"/>
        <v>2.8</v>
      </c>
      <c r="M41" s="181">
        <f t="shared" ca="1" si="9"/>
        <v>367.52</v>
      </c>
      <c r="N41" s="179">
        <f t="shared" ca="1" si="10"/>
        <v>272.80116737540817</v>
      </c>
      <c r="O41" s="180">
        <f t="shared" ca="1" si="11"/>
        <v>87.067180980817369</v>
      </c>
      <c r="P41" s="180">
        <f t="shared" ca="1" si="12"/>
        <v>4.8398432978885504</v>
      </c>
      <c r="Q41" s="180">
        <f t="shared" ca="1" si="13"/>
        <v>2.7999093458859381</v>
      </c>
      <c r="R41" s="181">
        <f t="shared" ca="1" si="14"/>
        <v>367.50810100000001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367.50810100000001</v>
      </c>
      <c r="I42" s="183">
        <f t="shared" ca="1" si="5"/>
        <v>272.81</v>
      </c>
      <c r="J42" s="180">
        <f t="shared" ca="1" si="6"/>
        <v>87.07</v>
      </c>
      <c r="K42" s="180">
        <f t="shared" ca="1" si="7"/>
        <v>4.84</v>
      </c>
      <c r="L42" s="180">
        <f t="shared" ca="1" si="8"/>
        <v>2.8</v>
      </c>
      <c r="M42" s="181">
        <f t="shared" ca="1" si="9"/>
        <v>367.52</v>
      </c>
      <c r="N42" s="179">
        <f t="shared" ca="1" si="10"/>
        <v>272.80116737540817</v>
      </c>
      <c r="O42" s="180">
        <f t="shared" ca="1" si="11"/>
        <v>87.067180980817369</v>
      </c>
      <c r="P42" s="180">
        <f t="shared" ca="1" si="12"/>
        <v>4.8398432978885504</v>
      </c>
      <c r="Q42" s="180">
        <f t="shared" ca="1" si="13"/>
        <v>2.7999093458859381</v>
      </c>
      <c r="R42" s="181">
        <f t="shared" ca="1" si="14"/>
        <v>367.50810100000001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367.50810100000001</v>
      </c>
      <c r="I43" s="183">
        <f t="shared" ca="1" si="5"/>
        <v>272.81</v>
      </c>
      <c r="J43" s="180">
        <f t="shared" ca="1" si="6"/>
        <v>87.07</v>
      </c>
      <c r="K43" s="180">
        <f t="shared" ca="1" si="7"/>
        <v>4.84</v>
      </c>
      <c r="L43" s="180">
        <f t="shared" ca="1" si="8"/>
        <v>2.8</v>
      </c>
      <c r="M43" s="181">
        <f t="shared" ca="1" si="9"/>
        <v>367.52</v>
      </c>
      <c r="N43" s="179">
        <f t="shared" ca="1" si="10"/>
        <v>272.80116737540817</v>
      </c>
      <c r="O43" s="180">
        <f t="shared" ca="1" si="11"/>
        <v>87.067180980817369</v>
      </c>
      <c r="P43" s="180">
        <f t="shared" ca="1" si="12"/>
        <v>4.8398432978885504</v>
      </c>
      <c r="Q43" s="180">
        <f t="shared" ca="1" si="13"/>
        <v>2.7999093458859381</v>
      </c>
      <c r="R43" s="181">
        <f t="shared" ca="1" si="14"/>
        <v>367.50810100000001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367.50810100000001</v>
      </c>
      <c r="I44" s="183">
        <f t="shared" ca="1" si="5"/>
        <v>272.81</v>
      </c>
      <c r="J44" s="180">
        <f t="shared" ca="1" si="6"/>
        <v>87.07</v>
      </c>
      <c r="K44" s="180">
        <f t="shared" ca="1" si="7"/>
        <v>4.84</v>
      </c>
      <c r="L44" s="180">
        <f t="shared" ca="1" si="8"/>
        <v>2.8</v>
      </c>
      <c r="M44" s="181">
        <f t="shared" ca="1" si="9"/>
        <v>367.52</v>
      </c>
      <c r="N44" s="179">
        <f t="shared" ca="1" si="10"/>
        <v>272.80116737540817</v>
      </c>
      <c r="O44" s="180">
        <f t="shared" ca="1" si="11"/>
        <v>87.067180980817369</v>
      </c>
      <c r="P44" s="180">
        <f t="shared" ca="1" si="12"/>
        <v>4.8398432978885504</v>
      </c>
      <c r="Q44" s="180">
        <f t="shared" ca="1" si="13"/>
        <v>2.7999093458859381</v>
      </c>
      <c r="R44" s="181">
        <f t="shared" ca="1" si="14"/>
        <v>367.50810100000001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367.50810100000001</v>
      </c>
      <c r="I45" s="183">
        <f t="shared" ca="1" si="5"/>
        <v>272.81</v>
      </c>
      <c r="J45" s="180">
        <f t="shared" ca="1" si="6"/>
        <v>87.07</v>
      </c>
      <c r="K45" s="180">
        <f t="shared" ca="1" si="7"/>
        <v>4.84</v>
      </c>
      <c r="L45" s="180">
        <f t="shared" ca="1" si="8"/>
        <v>2.8</v>
      </c>
      <c r="M45" s="181">
        <f t="shared" ca="1" si="9"/>
        <v>367.52</v>
      </c>
      <c r="N45" s="179">
        <f t="shared" ca="1" si="10"/>
        <v>272.80116737540817</v>
      </c>
      <c r="O45" s="180">
        <f t="shared" ca="1" si="11"/>
        <v>87.067180980817369</v>
      </c>
      <c r="P45" s="180">
        <f t="shared" ca="1" si="12"/>
        <v>4.8398432978885504</v>
      </c>
      <c r="Q45" s="180">
        <f t="shared" ca="1" si="13"/>
        <v>2.7999093458859381</v>
      </c>
      <c r="R45" s="181">
        <f t="shared" ca="1" si="14"/>
        <v>367.50810100000001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367.50810100000001</v>
      </c>
      <c r="I46" s="183">
        <f t="shared" ca="1" si="5"/>
        <v>272.81</v>
      </c>
      <c r="J46" s="180">
        <f t="shared" ca="1" si="6"/>
        <v>87.07</v>
      </c>
      <c r="K46" s="180">
        <f t="shared" ca="1" si="7"/>
        <v>4.84</v>
      </c>
      <c r="L46" s="180">
        <f t="shared" ca="1" si="8"/>
        <v>2.8</v>
      </c>
      <c r="M46" s="181">
        <f t="shared" ca="1" si="9"/>
        <v>367.52</v>
      </c>
      <c r="N46" s="179">
        <f t="shared" ca="1" si="10"/>
        <v>272.80116737540817</v>
      </c>
      <c r="O46" s="180">
        <f t="shared" ca="1" si="11"/>
        <v>87.067180980817369</v>
      </c>
      <c r="P46" s="180">
        <f t="shared" ca="1" si="12"/>
        <v>4.8398432978885504</v>
      </c>
      <c r="Q46" s="180">
        <f t="shared" ca="1" si="13"/>
        <v>2.7999093458859381</v>
      </c>
      <c r="R46" s="181">
        <f t="shared" ca="1" si="14"/>
        <v>367.50810100000001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367.50810100000001</v>
      </c>
      <c r="I47" s="183">
        <f t="shared" ca="1" si="5"/>
        <v>272.81</v>
      </c>
      <c r="J47" s="180">
        <f t="shared" ca="1" si="6"/>
        <v>87.07</v>
      </c>
      <c r="K47" s="180">
        <f t="shared" ca="1" si="7"/>
        <v>4.84</v>
      </c>
      <c r="L47" s="180">
        <f t="shared" ca="1" si="8"/>
        <v>2.8</v>
      </c>
      <c r="M47" s="181">
        <f t="shared" ca="1" si="9"/>
        <v>367.52</v>
      </c>
      <c r="N47" s="179">
        <f t="shared" ca="1" si="10"/>
        <v>272.80116737540817</v>
      </c>
      <c r="O47" s="180">
        <f t="shared" ca="1" si="11"/>
        <v>87.067180980817369</v>
      </c>
      <c r="P47" s="180">
        <f t="shared" ca="1" si="12"/>
        <v>4.8398432978885504</v>
      </c>
      <c r="Q47" s="180">
        <f t="shared" ca="1" si="13"/>
        <v>2.7999093458859381</v>
      </c>
      <c r="R47" s="181">
        <f t="shared" ca="1" si="14"/>
        <v>367.50810100000001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367.50810100000001</v>
      </c>
      <c r="I48" s="183">
        <f t="shared" ca="1" si="5"/>
        <v>272.81</v>
      </c>
      <c r="J48" s="180">
        <f t="shared" ca="1" si="6"/>
        <v>87.07</v>
      </c>
      <c r="K48" s="180">
        <f t="shared" ca="1" si="7"/>
        <v>4.84</v>
      </c>
      <c r="L48" s="180">
        <f t="shared" ca="1" si="8"/>
        <v>2.8</v>
      </c>
      <c r="M48" s="181">
        <f t="shared" ca="1" si="9"/>
        <v>367.52</v>
      </c>
      <c r="N48" s="179">
        <f t="shared" ca="1" si="10"/>
        <v>272.80116737540817</v>
      </c>
      <c r="O48" s="180">
        <f t="shared" ca="1" si="11"/>
        <v>87.067180980817369</v>
      </c>
      <c r="P48" s="180">
        <f t="shared" ca="1" si="12"/>
        <v>4.8398432978885504</v>
      </c>
      <c r="Q48" s="180">
        <f t="shared" ca="1" si="13"/>
        <v>2.7999093458859381</v>
      </c>
      <c r="R48" s="181">
        <f t="shared" ca="1" si="14"/>
        <v>367.50810100000001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367.50810100000001</v>
      </c>
      <c r="I49" s="183">
        <f t="shared" ca="1" si="5"/>
        <v>272.81</v>
      </c>
      <c r="J49" s="180">
        <f t="shared" ca="1" si="6"/>
        <v>87.07</v>
      </c>
      <c r="K49" s="180">
        <f t="shared" ca="1" si="7"/>
        <v>4.84</v>
      </c>
      <c r="L49" s="180">
        <f t="shared" ca="1" si="8"/>
        <v>2.8</v>
      </c>
      <c r="M49" s="181">
        <f t="shared" ca="1" si="9"/>
        <v>367.52</v>
      </c>
      <c r="N49" s="179">
        <f t="shared" ca="1" si="10"/>
        <v>272.80116737540817</v>
      </c>
      <c r="O49" s="180">
        <f t="shared" ca="1" si="11"/>
        <v>87.067180980817369</v>
      </c>
      <c r="P49" s="180">
        <f t="shared" ca="1" si="12"/>
        <v>4.8398432978885504</v>
      </c>
      <c r="Q49" s="180">
        <f t="shared" ca="1" si="13"/>
        <v>2.7999093458859381</v>
      </c>
      <c r="R49" s="181">
        <f t="shared" ca="1" si="14"/>
        <v>367.50810100000001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367.50810100000001</v>
      </c>
      <c r="I50" s="183">
        <f t="shared" ca="1" si="5"/>
        <v>272.81</v>
      </c>
      <c r="J50" s="180">
        <f t="shared" ca="1" si="6"/>
        <v>87.07</v>
      </c>
      <c r="K50" s="180">
        <f t="shared" ca="1" si="7"/>
        <v>4.84</v>
      </c>
      <c r="L50" s="180">
        <f t="shared" ca="1" si="8"/>
        <v>2.8</v>
      </c>
      <c r="M50" s="181">
        <f t="shared" ca="1" si="9"/>
        <v>367.52</v>
      </c>
      <c r="N50" s="179">
        <f t="shared" ca="1" si="10"/>
        <v>272.80116737540817</v>
      </c>
      <c r="O50" s="180">
        <f t="shared" ca="1" si="11"/>
        <v>87.067180980817369</v>
      </c>
      <c r="P50" s="180">
        <f t="shared" ca="1" si="12"/>
        <v>4.8398432978885504</v>
      </c>
      <c r="Q50" s="180">
        <f t="shared" ca="1" si="13"/>
        <v>2.7999093458859381</v>
      </c>
      <c r="R50" s="181">
        <f t="shared" ca="1" si="14"/>
        <v>367.50810100000001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367.50810100000001</v>
      </c>
      <c r="I51" s="183">
        <f t="shared" ca="1" si="5"/>
        <v>272.81</v>
      </c>
      <c r="J51" s="180">
        <f t="shared" ca="1" si="6"/>
        <v>87.07</v>
      </c>
      <c r="K51" s="180">
        <f t="shared" ca="1" si="7"/>
        <v>4.84</v>
      </c>
      <c r="L51" s="180">
        <f t="shared" ca="1" si="8"/>
        <v>2.8</v>
      </c>
      <c r="M51" s="181">
        <f t="shared" ca="1" si="9"/>
        <v>367.52</v>
      </c>
      <c r="N51" s="179">
        <f t="shared" ca="1" si="10"/>
        <v>272.80116737540817</v>
      </c>
      <c r="O51" s="180">
        <f t="shared" ca="1" si="11"/>
        <v>87.067180980817369</v>
      </c>
      <c r="P51" s="180">
        <f t="shared" ca="1" si="12"/>
        <v>4.8398432978885504</v>
      </c>
      <c r="Q51" s="180">
        <f t="shared" ca="1" si="13"/>
        <v>2.7999093458859381</v>
      </c>
      <c r="R51" s="181">
        <f t="shared" ca="1" si="14"/>
        <v>367.50810100000001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367.50810100000001</v>
      </c>
      <c r="I52" s="183">
        <f t="shared" ca="1" si="5"/>
        <v>272.81</v>
      </c>
      <c r="J52" s="180">
        <f t="shared" ca="1" si="6"/>
        <v>87.07</v>
      </c>
      <c r="K52" s="180">
        <f t="shared" ca="1" si="7"/>
        <v>4.84</v>
      </c>
      <c r="L52" s="180">
        <f t="shared" ca="1" si="8"/>
        <v>2.8</v>
      </c>
      <c r="M52" s="181">
        <f t="shared" ca="1" si="9"/>
        <v>367.52</v>
      </c>
      <c r="N52" s="179">
        <f t="shared" ca="1" si="10"/>
        <v>272.80116737540817</v>
      </c>
      <c r="O52" s="180">
        <f t="shared" ca="1" si="11"/>
        <v>87.067180980817369</v>
      </c>
      <c r="P52" s="180">
        <f t="shared" ca="1" si="12"/>
        <v>4.8398432978885504</v>
      </c>
      <c r="Q52" s="180">
        <f t="shared" ca="1" si="13"/>
        <v>2.7999093458859381</v>
      </c>
      <c r="R52" s="181">
        <f t="shared" ca="1" si="14"/>
        <v>367.50810100000001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367.50810100000001</v>
      </c>
      <c r="I53" s="183">
        <f t="shared" ca="1" si="5"/>
        <v>272.81</v>
      </c>
      <c r="J53" s="180">
        <f t="shared" ca="1" si="6"/>
        <v>87.07</v>
      </c>
      <c r="K53" s="180">
        <f t="shared" ca="1" si="7"/>
        <v>4.84</v>
      </c>
      <c r="L53" s="180">
        <f t="shared" ca="1" si="8"/>
        <v>2.8</v>
      </c>
      <c r="M53" s="181">
        <f t="shared" ca="1" si="9"/>
        <v>367.52</v>
      </c>
      <c r="N53" s="179">
        <f t="shared" ca="1" si="10"/>
        <v>272.80116737540817</v>
      </c>
      <c r="O53" s="180">
        <f t="shared" ca="1" si="11"/>
        <v>87.067180980817369</v>
      </c>
      <c r="P53" s="180">
        <f t="shared" ca="1" si="12"/>
        <v>4.8398432978885504</v>
      </c>
      <c r="Q53" s="180">
        <f t="shared" ca="1" si="13"/>
        <v>2.7999093458859381</v>
      </c>
      <c r="R53" s="181">
        <f t="shared" ca="1" si="14"/>
        <v>367.50810100000001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367.50810100000001</v>
      </c>
      <c r="I54" s="183">
        <f t="shared" ca="1" si="5"/>
        <v>272.81</v>
      </c>
      <c r="J54" s="180">
        <f t="shared" ca="1" si="6"/>
        <v>87.07</v>
      </c>
      <c r="K54" s="180">
        <f t="shared" ca="1" si="7"/>
        <v>4.84</v>
      </c>
      <c r="L54" s="180">
        <f t="shared" ca="1" si="8"/>
        <v>2.8</v>
      </c>
      <c r="M54" s="181">
        <f t="shared" ca="1" si="9"/>
        <v>367.52</v>
      </c>
      <c r="N54" s="179">
        <f t="shared" ca="1" si="10"/>
        <v>272.80116737540817</v>
      </c>
      <c r="O54" s="180">
        <f t="shared" ca="1" si="11"/>
        <v>87.067180980817369</v>
      </c>
      <c r="P54" s="180">
        <f t="shared" ca="1" si="12"/>
        <v>4.8398432978885504</v>
      </c>
      <c r="Q54" s="180">
        <f t="shared" ca="1" si="13"/>
        <v>2.7999093458859381</v>
      </c>
      <c r="R54" s="181">
        <f t="shared" ca="1" si="14"/>
        <v>367.50810100000001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367.50810100000001</v>
      </c>
      <c r="I55" s="183">
        <f t="shared" ca="1" si="5"/>
        <v>272.81</v>
      </c>
      <c r="J55" s="180">
        <f t="shared" ca="1" si="6"/>
        <v>87.07</v>
      </c>
      <c r="K55" s="180">
        <f t="shared" ca="1" si="7"/>
        <v>4.84</v>
      </c>
      <c r="L55" s="180">
        <f t="shared" ca="1" si="8"/>
        <v>2.8</v>
      </c>
      <c r="M55" s="181">
        <f t="shared" ca="1" si="9"/>
        <v>367.52</v>
      </c>
      <c r="N55" s="179">
        <f t="shared" ca="1" si="10"/>
        <v>272.80116737540817</v>
      </c>
      <c r="O55" s="180">
        <f t="shared" ca="1" si="11"/>
        <v>87.067180980817369</v>
      </c>
      <c r="P55" s="180">
        <f t="shared" ca="1" si="12"/>
        <v>4.8398432978885504</v>
      </c>
      <c r="Q55" s="180">
        <f t="shared" ca="1" si="13"/>
        <v>2.7999093458859381</v>
      </c>
      <c r="R55" s="181">
        <f t="shared" ca="1" si="14"/>
        <v>367.50810100000001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367.50810100000001</v>
      </c>
      <c r="I56" s="183">
        <f t="shared" ca="1" si="5"/>
        <v>272.81</v>
      </c>
      <c r="J56" s="180">
        <f t="shared" ca="1" si="6"/>
        <v>87.07</v>
      </c>
      <c r="K56" s="180">
        <f t="shared" ca="1" si="7"/>
        <v>4.84</v>
      </c>
      <c r="L56" s="180">
        <f t="shared" ca="1" si="8"/>
        <v>2.8</v>
      </c>
      <c r="M56" s="181">
        <f t="shared" ca="1" si="9"/>
        <v>367.52</v>
      </c>
      <c r="N56" s="179">
        <f t="shared" ca="1" si="10"/>
        <v>272.80116737540817</v>
      </c>
      <c r="O56" s="180">
        <f t="shared" ca="1" si="11"/>
        <v>87.067180980817369</v>
      </c>
      <c r="P56" s="180">
        <f t="shared" ca="1" si="12"/>
        <v>4.8398432978885504</v>
      </c>
      <c r="Q56" s="180">
        <f t="shared" ca="1" si="13"/>
        <v>2.7999093458859381</v>
      </c>
      <c r="R56" s="181">
        <f t="shared" ca="1" si="14"/>
        <v>367.50810100000001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367.50810100000001</v>
      </c>
      <c r="I57" s="183">
        <f t="shared" ca="1" si="5"/>
        <v>272.81</v>
      </c>
      <c r="J57" s="180">
        <f t="shared" ca="1" si="6"/>
        <v>87.07</v>
      </c>
      <c r="K57" s="180">
        <f t="shared" ca="1" si="7"/>
        <v>4.84</v>
      </c>
      <c r="L57" s="180">
        <f t="shared" ca="1" si="8"/>
        <v>2.8</v>
      </c>
      <c r="M57" s="181">
        <f t="shared" ca="1" si="9"/>
        <v>367.52</v>
      </c>
      <c r="N57" s="179">
        <f t="shared" ca="1" si="10"/>
        <v>272.80116737540817</v>
      </c>
      <c r="O57" s="180">
        <f t="shared" ca="1" si="11"/>
        <v>87.067180980817369</v>
      </c>
      <c r="P57" s="180">
        <f t="shared" ca="1" si="12"/>
        <v>4.8398432978885504</v>
      </c>
      <c r="Q57" s="180">
        <f t="shared" ca="1" si="13"/>
        <v>2.7999093458859381</v>
      </c>
      <c r="R57" s="181">
        <f t="shared" ca="1" si="14"/>
        <v>367.50810100000001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367.50810100000001</v>
      </c>
      <c r="I58" s="183">
        <f t="shared" ca="1" si="5"/>
        <v>272.81</v>
      </c>
      <c r="J58" s="180">
        <f t="shared" ca="1" si="6"/>
        <v>87.07</v>
      </c>
      <c r="K58" s="180">
        <f t="shared" ca="1" si="7"/>
        <v>4.84</v>
      </c>
      <c r="L58" s="180">
        <f t="shared" ca="1" si="8"/>
        <v>2.8</v>
      </c>
      <c r="M58" s="181">
        <f t="shared" ca="1" si="9"/>
        <v>367.52</v>
      </c>
      <c r="N58" s="179">
        <f t="shared" ca="1" si="10"/>
        <v>272.80116737540817</v>
      </c>
      <c r="O58" s="180">
        <f t="shared" ca="1" si="11"/>
        <v>87.067180980817369</v>
      </c>
      <c r="P58" s="180">
        <f t="shared" ca="1" si="12"/>
        <v>4.8398432978885504</v>
      </c>
      <c r="Q58" s="180">
        <f t="shared" ca="1" si="13"/>
        <v>2.7999093458859381</v>
      </c>
      <c r="R58" s="181">
        <f t="shared" ca="1" si="14"/>
        <v>367.50810100000001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379.89260000000002</v>
      </c>
      <c r="H59" s="182">
        <f t="shared" ca="1" si="2"/>
        <v>367.50810100000001</v>
      </c>
      <c r="I59" s="183">
        <f t="shared" ca="1" si="5"/>
        <v>272.81</v>
      </c>
      <c r="J59" s="180">
        <f t="shared" ca="1" si="6"/>
        <v>87.07</v>
      </c>
      <c r="K59" s="180">
        <f t="shared" ca="1" si="7"/>
        <v>4.84</v>
      </c>
      <c r="L59" s="180">
        <f t="shared" ca="1" si="8"/>
        <v>2.8</v>
      </c>
      <c r="M59" s="181">
        <f t="shared" ca="1" si="9"/>
        <v>367.52</v>
      </c>
      <c r="N59" s="179">
        <f t="shared" ca="1" si="10"/>
        <v>272.80116737540817</v>
      </c>
      <c r="O59" s="180">
        <f t="shared" ca="1" si="11"/>
        <v>87.067180980817369</v>
      </c>
      <c r="P59" s="180">
        <f t="shared" ca="1" si="12"/>
        <v>4.8398432978885504</v>
      </c>
      <c r="Q59" s="180">
        <f t="shared" ca="1" si="13"/>
        <v>2.7999093458859381</v>
      </c>
      <c r="R59" s="181">
        <f t="shared" ca="1" si="14"/>
        <v>367.50810100000001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379.89260000000002</v>
      </c>
      <c r="H60" s="182">
        <f t="shared" ca="1" si="2"/>
        <v>367.50810100000001</v>
      </c>
      <c r="I60" s="183">
        <f t="shared" ca="1" si="5"/>
        <v>272.81</v>
      </c>
      <c r="J60" s="180">
        <f t="shared" ca="1" si="6"/>
        <v>87.07</v>
      </c>
      <c r="K60" s="180">
        <f t="shared" ca="1" si="7"/>
        <v>4.84</v>
      </c>
      <c r="L60" s="180">
        <f t="shared" ca="1" si="8"/>
        <v>2.8</v>
      </c>
      <c r="M60" s="181">
        <f t="shared" ca="1" si="9"/>
        <v>367.52</v>
      </c>
      <c r="N60" s="179">
        <f t="shared" ca="1" si="10"/>
        <v>272.80116737540817</v>
      </c>
      <c r="O60" s="180">
        <f t="shared" ca="1" si="11"/>
        <v>87.067180980817369</v>
      </c>
      <c r="P60" s="180">
        <f t="shared" ca="1" si="12"/>
        <v>4.8398432978885504</v>
      </c>
      <c r="Q60" s="180">
        <f t="shared" ca="1" si="13"/>
        <v>2.7999093458859381</v>
      </c>
      <c r="R60" s="181">
        <f t="shared" ca="1" si="14"/>
        <v>367.50810100000001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379.89260000000002</v>
      </c>
      <c r="H61" s="182">
        <f t="shared" ca="1" si="2"/>
        <v>367.50810100000001</v>
      </c>
      <c r="I61" s="183">
        <f t="shared" ca="1" si="5"/>
        <v>272.81</v>
      </c>
      <c r="J61" s="180">
        <f t="shared" ca="1" si="6"/>
        <v>87.07</v>
      </c>
      <c r="K61" s="180">
        <f t="shared" ca="1" si="7"/>
        <v>4.84</v>
      </c>
      <c r="L61" s="180">
        <f t="shared" ca="1" si="8"/>
        <v>2.8</v>
      </c>
      <c r="M61" s="181">
        <f t="shared" ca="1" si="9"/>
        <v>367.52</v>
      </c>
      <c r="N61" s="179">
        <f t="shared" ca="1" si="10"/>
        <v>272.80116737540817</v>
      </c>
      <c r="O61" s="180">
        <f t="shared" ca="1" si="11"/>
        <v>87.067180980817369</v>
      </c>
      <c r="P61" s="180">
        <f t="shared" ca="1" si="12"/>
        <v>4.8398432978885504</v>
      </c>
      <c r="Q61" s="180">
        <f t="shared" ca="1" si="13"/>
        <v>2.7999093458859381</v>
      </c>
      <c r="R61" s="181">
        <f t="shared" ca="1" si="14"/>
        <v>367.50810100000001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379.89260000000002</v>
      </c>
      <c r="H62" s="182">
        <f t="shared" ca="1" si="2"/>
        <v>367.50810100000001</v>
      </c>
      <c r="I62" s="183">
        <f t="shared" ca="1" si="5"/>
        <v>272.81</v>
      </c>
      <c r="J62" s="180">
        <f t="shared" ca="1" si="6"/>
        <v>87.07</v>
      </c>
      <c r="K62" s="180">
        <f t="shared" ca="1" si="7"/>
        <v>4.84</v>
      </c>
      <c r="L62" s="180">
        <f t="shared" ca="1" si="8"/>
        <v>2.8</v>
      </c>
      <c r="M62" s="181">
        <f t="shared" ca="1" si="9"/>
        <v>367.52</v>
      </c>
      <c r="N62" s="179">
        <f t="shared" ca="1" si="10"/>
        <v>272.80116737540817</v>
      </c>
      <c r="O62" s="180">
        <f t="shared" ca="1" si="11"/>
        <v>87.067180980817369</v>
      </c>
      <c r="P62" s="180">
        <f t="shared" ca="1" si="12"/>
        <v>4.8398432978885504</v>
      </c>
      <c r="Q62" s="180">
        <f t="shared" ca="1" si="13"/>
        <v>2.7999093458859381</v>
      </c>
      <c r="R62" s="181">
        <f t="shared" ca="1" si="14"/>
        <v>367.50810100000001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427.89260000000002</v>
      </c>
      <c r="H63" s="182">
        <f t="shared" ca="1" si="2"/>
        <v>413.94330100000002</v>
      </c>
      <c r="I63" s="183">
        <f t="shared" ca="1" si="5"/>
        <v>319.24</v>
      </c>
      <c r="J63" s="180">
        <f t="shared" ca="1" si="6"/>
        <v>87.07</v>
      </c>
      <c r="K63" s="180">
        <f t="shared" ca="1" si="7"/>
        <v>4.84</v>
      </c>
      <c r="L63" s="180">
        <f t="shared" ca="1" si="8"/>
        <v>2.8</v>
      </c>
      <c r="M63" s="181">
        <f t="shared" ca="1" si="9"/>
        <v>413.95</v>
      </c>
      <c r="N63" s="179">
        <f t="shared" ca="1" si="10"/>
        <v>319.23483370271776</v>
      </c>
      <c r="O63" s="180">
        <f t="shared" ca="1" si="11"/>
        <v>87.0685909362725</v>
      </c>
      <c r="P63" s="180">
        <f t="shared" ca="1" si="12"/>
        <v>4.8399216737287114</v>
      </c>
      <c r="Q63" s="180">
        <f t="shared" ca="1" si="13"/>
        <v>2.7999546872810726</v>
      </c>
      <c r="R63" s="181">
        <f t="shared" ca="1" si="14"/>
        <v>413.94330100000002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477.89260000000002</v>
      </c>
      <c r="H64" s="182">
        <f t="shared" ca="1" si="2"/>
        <v>462.31330100000002</v>
      </c>
      <c r="I64" s="183">
        <f t="shared" ca="1" si="5"/>
        <v>367.61</v>
      </c>
      <c r="J64" s="180">
        <f t="shared" ca="1" si="6"/>
        <v>87.07</v>
      </c>
      <c r="K64" s="180">
        <f t="shared" ca="1" si="7"/>
        <v>4.84</v>
      </c>
      <c r="L64" s="180">
        <f t="shared" ca="1" si="8"/>
        <v>2.8</v>
      </c>
      <c r="M64" s="181">
        <f t="shared" ca="1" si="9"/>
        <v>462.32</v>
      </c>
      <c r="N64" s="179">
        <f t="shared" ca="1" si="10"/>
        <v>367.60467334445843</v>
      </c>
      <c r="O64" s="180">
        <f t="shared" ca="1" si="11"/>
        <v>87.068738358863996</v>
      </c>
      <c r="P64" s="180">
        <f t="shared" ca="1" si="12"/>
        <v>4.8399298685758785</v>
      </c>
      <c r="Q64" s="180">
        <f t="shared" ca="1" si="13"/>
        <v>2.7999594281017477</v>
      </c>
      <c r="R64" s="181">
        <f t="shared" ca="1" si="14"/>
        <v>462.31330100000008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556.45000000000005</v>
      </c>
      <c r="H65" s="182">
        <f t="shared" ca="1" si="2"/>
        <v>538.30972999999994</v>
      </c>
      <c r="I65" s="183">
        <f t="shared" ca="1" si="5"/>
        <v>367.61</v>
      </c>
      <c r="J65" s="180">
        <f t="shared" ca="1" si="6"/>
        <v>158.84</v>
      </c>
      <c r="K65" s="180">
        <f t="shared" ca="1" si="7"/>
        <v>9.06</v>
      </c>
      <c r="L65" s="180">
        <f t="shared" ca="1" si="8"/>
        <v>2.8</v>
      </c>
      <c r="M65" s="181">
        <f t="shared" ca="1" si="9"/>
        <v>538.30999999999995</v>
      </c>
      <c r="N65" s="179">
        <f t="shared" ca="1" si="10"/>
        <v>367.60981561795251</v>
      </c>
      <c r="O65" s="180">
        <f t="shared" ca="1" si="11"/>
        <v>158.83992033066448</v>
      </c>
      <c r="P65" s="180">
        <f t="shared" ca="1" si="12"/>
        <v>9.0599954557782691</v>
      </c>
      <c r="Q65" s="180">
        <f t="shared" ca="1" si="13"/>
        <v>2.7999985956047628</v>
      </c>
      <c r="R65" s="181">
        <f t="shared" ca="1" si="14"/>
        <v>538.30972999999994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606.45000000000005</v>
      </c>
      <c r="H66" s="182">
        <f t="shared" ca="1" si="2"/>
        <v>586.67972999999995</v>
      </c>
      <c r="I66" s="183">
        <f t="shared" ca="1" si="5"/>
        <v>415.98</v>
      </c>
      <c r="J66" s="180">
        <f t="shared" ca="1" si="6"/>
        <v>158.84</v>
      </c>
      <c r="K66" s="180">
        <f t="shared" ca="1" si="7"/>
        <v>9.06</v>
      </c>
      <c r="L66" s="180">
        <f t="shared" ca="1" si="8"/>
        <v>2.8</v>
      </c>
      <c r="M66" s="181">
        <f t="shared" ca="1" si="9"/>
        <v>586.67999999999995</v>
      </c>
      <c r="N66" s="179">
        <f t="shared" ca="1" si="10"/>
        <v>415.97980855901005</v>
      </c>
      <c r="O66" s="180">
        <f t="shared" ca="1" si="11"/>
        <v>158.83992689916138</v>
      </c>
      <c r="P66" s="180">
        <f t="shared" ca="1" si="12"/>
        <v>9.0599958304356729</v>
      </c>
      <c r="Q66" s="180">
        <f t="shared" ca="1" si="13"/>
        <v>2.7999987113929228</v>
      </c>
      <c r="R66" s="181">
        <f t="shared" ca="1" si="14"/>
        <v>586.67973000000006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606.45000000000005</v>
      </c>
      <c r="H67" s="182">
        <f t="shared" ref="H67:H98" ca="1" si="17">INDIRECT("ISGS_Delhi_pp!" &amp; $V$3 &amp; X67)</f>
        <v>586.67972999999995</v>
      </c>
      <c r="I67" s="183">
        <f t="shared" ca="1" si="5"/>
        <v>415.98</v>
      </c>
      <c r="J67" s="180">
        <f t="shared" ca="1" si="6"/>
        <v>158.84</v>
      </c>
      <c r="K67" s="180">
        <f t="shared" ca="1" si="7"/>
        <v>9.06</v>
      </c>
      <c r="L67" s="180">
        <f t="shared" ca="1" si="8"/>
        <v>2.8</v>
      </c>
      <c r="M67" s="181">
        <f t="shared" ca="1" si="9"/>
        <v>586.67999999999995</v>
      </c>
      <c r="N67" s="179">
        <f t="shared" ca="1" si="10"/>
        <v>415.97980855901005</v>
      </c>
      <c r="O67" s="180">
        <f t="shared" ca="1" si="11"/>
        <v>158.83992689916138</v>
      </c>
      <c r="P67" s="180">
        <f t="shared" ca="1" si="12"/>
        <v>9.0599958304356729</v>
      </c>
      <c r="Q67" s="180">
        <f t="shared" ca="1" si="13"/>
        <v>2.7999987113929228</v>
      </c>
      <c r="R67" s="181">
        <f t="shared" ca="1" si="14"/>
        <v>586.67973000000006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606.45000000000005</v>
      </c>
      <c r="H68" s="182">
        <f t="shared" ca="1" si="17"/>
        <v>586.67972999999995</v>
      </c>
      <c r="I68" s="183">
        <f t="shared" ref="I68:I98" ca="1" si="20">INDIRECT("BRPL_EOD!" &amp; $V$3 &amp; X68)</f>
        <v>415.98</v>
      </c>
      <c r="J68" s="180">
        <f t="shared" ref="J68:J98" ca="1" si="21">INDIRECT("BYPL_EOD!" &amp; $V$3 &amp; X68)</f>
        <v>158.84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2.8</v>
      </c>
      <c r="M68" s="181">
        <f t="shared" ref="M68:M98" ca="1" si="24">SUM(I68:L68)</f>
        <v>586.67999999999995</v>
      </c>
      <c r="N68" s="179">
        <f t="shared" ref="N68:N98" ca="1" si="25">INDIRECT("BRPL_ISGS_exbus!" &amp; $V$3 &amp; X68)</f>
        <v>415.97980855901005</v>
      </c>
      <c r="O68" s="180">
        <f t="shared" ref="O68:O98" ca="1" si="26">INDIRECT("BYPL_ISGS_exbus!" &amp; $V$3 &amp; X68)</f>
        <v>158.83992689916138</v>
      </c>
      <c r="P68" s="180">
        <f t="shared" ref="P68:P98" ca="1" si="27">INDIRECT("TPDDL_ISGS_exbus!" &amp; $V$3 &amp; X68)</f>
        <v>9.0599958304356729</v>
      </c>
      <c r="Q68" s="180">
        <f t="shared" ref="Q68:Q98" ca="1" si="28">INDIRECT("NDMC_ISGS_exbus!" &amp; $V$3 &amp; X68)</f>
        <v>2.7999987113929228</v>
      </c>
      <c r="R68" s="181">
        <f t="shared" ref="R68:R98" ca="1" si="29">SUM(N68:Q68)</f>
        <v>586.67973000000006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639.25919999999996</v>
      </c>
      <c r="H69" s="182">
        <f t="shared" ca="1" si="17"/>
        <v>618.41935000000001</v>
      </c>
      <c r="I69" s="183">
        <f t="shared" ca="1" si="20"/>
        <v>464.35</v>
      </c>
      <c r="J69" s="180">
        <f t="shared" ca="1" si="21"/>
        <v>142.21</v>
      </c>
      <c r="K69" s="180">
        <f t="shared" ca="1" si="22"/>
        <v>9.06</v>
      </c>
      <c r="L69" s="180">
        <f t="shared" ca="1" si="23"/>
        <v>2.8</v>
      </c>
      <c r="M69" s="181">
        <f t="shared" ca="1" si="24"/>
        <v>618.41999999999996</v>
      </c>
      <c r="N69" s="179">
        <f t="shared" ca="1" si="25"/>
        <v>464.34951193767995</v>
      </c>
      <c r="O69" s="180">
        <f t="shared" ca="1" si="26"/>
        <v>142.20985052795837</v>
      </c>
      <c r="P69" s="180">
        <f t="shared" ca="1" si="27"/>
        <v>9.0599904773454938</v>
      </c>
      <c r="Q69" s="180">
        <f t="shared" ca="1" si="28"/>
        <v>2.7999970570162671</v>
      </c>
      <c r="R69" s="181">
        <f t="shared" ca="1" si="29"/>
        <v>618.41935000000012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634.25919999999996</v>
      </c>
      <c r="H70" s="182">
        <f t="shared" ca="1" si="17"/>
        <v>613.58235000000002</v>
      </c>
      <c r="I70" s="183">
        <f t="shared" ca="1" si="20"/>
        <v>464.35</v>
      </c>
      <c r="J70" s="180">
        <f t="shared" ca="1" si="21"/>
        <v>137.37</v>
      </c>
      <c r="K70" s="180">
        <f t="shared" ca="1" si="22"/>
        <v>9.06</v>
      </c>
      <c r="L70" s="180">
        <f t="shared" ca="1" si="23"/>
        <v>2.8</v>
      </c>
      <c r="M70" s="181">
        <f t="shared" ca="1" si="24"/>
        <v>613.57999999999993</v>
      </c>
      <c r="N70" s="179">
        <f t="shared" ca="1" si="25"/>
        <v>464.35177845187269</v>
      </c>
      <c r="O70" s="180">
        <f t="shared" ca="1" si="26"/>
        <v>137.37052612454775</v>
      </c>
      <c r="P70" s="180">
        <f t="shared" ca="1" si="27"/>
        <v>9.0600346996316716</v>
      </c>
      <c r="Q70" s="180">
        <f t="shared" ca="1" si="28"/>
        <v>2.8000107239479779</v>
      </c>
      <c r="R70" s="181">
        <f t="shared" ca="1" si="29"/>
        <v>613.58235000000013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657.3125</v>
      </c>
      <c r="H71" s="182">
        <f t="shared" ca="1" si="17"/>
        <v>635.88411199999996</v>
      </c>
      <c r="I71" s="183">
        <f t="shared" ca="1" si="20"/>
        <v>495.57</v>
      </c>
      <c r="J71" s="180">
        <f t="shared" ca="1" si="21"/>
        <v>132.53</v>
      </c>
      <c r="K71" s="180">
        <f t="shared" ca="1" si="22"/>
        <v>4.9800000000000004</v>
      </c>
      <c r="L71" s="180">
        <f t="shared" ca="1" si="23"/>
        <v>2.8</v>
      </c>
      <c r="M71" s="181">
        <f t="shared" ca="1" si="24"/>
        <v>635.88</v>
      </c>
      <c r="N71" s="179">
        <f t="shared" ca="1" si="25"/>
        <v>495.57320466729567</v>
      </c>
      <c r="O71" s="180">
        <f t="shared" ca="1" si="26"/>
        <v>132.53085702233125</v>
      </c>
      <c r="P71" s="180">
        <f t="shared" ca="1" si="27"/>
        <v>4.9800322038120406</v>
      </c>
      <c r="Q71" s="180">
        <f t="shared" ca="1" si="28"/>
        <v>2.8000181065609859</v>
      </c>
      <c r="R71" s="181">
        <f t="shared" ca="1" si="29"/>
        <v>635.88411199999985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647.3125</v>
      </c>
      <c r="H72" s="182">
        <f t="shared" ca="1" si="17"/>
        <v>626.21011199999998</v>
      </c>
      <c r="I72" s="183">
        <f t="shared" ca="1" si="20"/>
        <v>495.57</v>
      </c>
      <c r="J72" s="180">
        <f t="shared" ca="1" si="21"/>
        <v>122.86</v>
      </c>
      <c r="K72" s="180">
        <f t="shared" ca="1" si="22"/>
        <v>4.9800000000000004</v>
      </c>
      <c r="L72" s="180">
        <f t="shared" ca="1" si="23"/>
        <v>2.8</v>
      </c>
      <c r="M72" s="181">
        <f t="shared" ca="1" si="24"/>
        <v>626.20999999999992</v>
      </c>
      <c r="N72" s="179">
        <f t="shared" ca="1" si="25"/>
        <v>495.57008863454757</v>
      </c>
      <c r="O72" s="180">
        <f t="shared" ca="1" si="26"/>
        <v>122.8600219739704</v>
      </c>
      <c r="P72" s="180">
        <f t="shared" ca="1" si="27"/>
        <v>4.9800008906916222</v>
      </c>
      <c r="Q72" s="180">
        <f t="shared" ca="1" si="28"/>
        <v>2.8000005007904698</v>
      </c>
      <c r="R72" s="181">
        <f t="shared" ca="1" si="29"/>
        <v>626.21011200000009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655.3125</v>
      </c>
      <c r="H73" s="182">
        <f t="shared" ca="1" si="17"/>
        <v>633.94931199999996</v>
      </c>
      <c r="I73" s="183">
        <f t="shared" ca="1" si="20"/>
        <v>495.57</v>
      </c>
      <c r="J73" s="180">
        <f t="shared" ca="1" si="21"/>
        <v>130.6</v>
      </c>
      <c r="K73" s="180">
        <f t="shared" ca="1" si="22"/>
        <v>4.9800000000000004</v>
      </c>
      <c r="L73" s="180">
        <f t="shared" ca="1" si="23"/>
        <v>2.8</v>
      </c>
      <c r="M73" s="181">
        <f t="shared" ca="1" si="24"/>
        <v>633.94999999999993</v>
      </c>
      <c r="N73" s="179">
        <f t="shared" ca="1" si="25"/>
        <v>495.56946217815289</v>
      </c>
      <c r="O73" s="180">
        <f t="shared" ca="1" si="26"/>
        <v>130.59985826516288</v>
      </c>
      <c r="P73" s="180">
        <f t="shared" ca="1" si="27"/>
        <v>4.9799945954097335</v>
      </c>
      <c r="Q73" s="180">
        <f t="shared" ca="1" si="28"/>
        <v>2.7999969612745486</v>
      </c>
      <c r="R73" s="181">
        <f t="shared" ca="1" si="29"/>
        <v>633.94931200000008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655.3125</v>
      </c>
      <c r="H74" s="182">
        <f t="shared" ca="1" si="17"/>
        <v>633.94931199999996</v>
      </c>
      <c r="I74" s="183">
        <f t="shared" ca="1" si="20"/>
        <v>495.57</v>
      </c>
      <c r="J74" s="180">
        <f t="shared" ca="1" si="21"/>
        <v>130.6</v>
      </c>
      <c r="K74" s="180">
        <f t="shared" ca="1" si="22"/>
        <v>4.9800000000000004</v>
      </c>
      <c r="L74" s="180">
        <f t="shared" ca="1" si="23"/>
        <v>2.8</v>
      </c>
      <c r="M74" s="181">
        <f t="shared" ca="1" si="24"/>
        <v>633.94999999999993</v>
      </c>
      <c r="N74" s="179">
        <f t="shared" ca="1" si="25"/>
        <v>495.56946217815289</v>
      </c>
      <c r="O74" s="180">
        <f t="shared" ca="1" si="26"/>
        <v>130.59985826516288</v>
      </c>
      <c r="P74" s="180">
        <f t="shared" ca="1" si="27"/>
        <v>4.9799945954097335</v>
      </c>
      <c r="Q74" s="180">
        <f t="shared" ca="1" si="28"/>
        <v>2.7999969612745486</v>
      </c>
      <c r="R74" s="181">
        <f t="shared" ca="1" si="29"/>
        <v>633.94931200000008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655.3125</v>
      </c>
      <c r="H75" s="182">
        <f t="shared" ca="1" si="17"/>
        <v>633.94931199999996</v>
      </c>
      <c r="I75" s="183">
        <f t="shared" ca="1" si="20"/>
        <v>495.57</v>
      </c>
      <c r="J75" s="180">
        <f t="shared" ca="1" si="21"/>
        <v>130.6</v>
      </c>
      <c r="K75" s="180">
        <f t="shared" ca="1" si="22"/>
        <v>4.9800000000000004</v>
      </c>
      <c r="L75" s="180">
        <f t="shared" ca="1" si="23"/>
        <v>2.8</v>
      </c>
      <c r="M75" s="181">
        <f t="shared" ca="1" si="24"/>
        <v>633.94999999999993</v>
      </c>
      <c r="N75" s="179">
        <f t="shared" ca="1" si="25"/>
        <v>495.56946217815289</v>
      </c>
      <c r="O75" s="180">
        <f t="shared" ca="1" si="26"/>
        <v>130.59985826516288</v>
      </c>
      <c r="P75" s="180">
        <f t="shared" ca="1" si="27"/>
        <v>4.9799945954097335</v>
      </c>
      <c r="Q75" s="180">
        <f t="shared" ca="1" si="28"/>
        <v>2.7999969612745486</v>
      </c>
      <c r="R75" s="181">
        <f t="shared" ca="1" si="29"/>
        <v>633.94931200000008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655.3125</v>
      </c>
      <c r="H76" s="182">
        <f t="shared" ca="1" si="17"/>
        <v>633.94931199999996</v>
      </c>
      <c r="I76" s="183">
        <f t="shared" ca="1" si="20"/>
        <v>495.57</v>
      </c>
      <c r="J76" s="180">
        <f t="shared" ca="1" si="21"/>
        <v>130.6</v>
      </c>
      <c r="K76" s="180">
        <f t="shared" ca="1" si="22"/>
        <v>4.9800000000000004</v>
      </c>
      <c r="L76" s="180">
        <f t="shared" ca="1" si="23"/>
        <v>2.8</v>
      </c>
      <c r="M76" s="181">
        <f t="shared" ca="1" si="24"/>
        <v>633.94999999999993</v>
      </c>
      <c r="N76" s="179">
        <f t="shared" ca="1" si="25"/>
        <v>495.56946217815289</v>
      </c>
      <c r="O76" s="180">
        <f t="shared" ca="1" si="26"/>
        <v>130.59985826516288</v>
      </c>
      <c r="P76" s="180">
        <f t="shared" ca="1" si="27"/>
        <v>4.9799945954097335</v>
      </c>
      <c r="Q76" s="180">
        <f t="shared" ca="1" si="28"/>
        <v>2.7999969612745486</v>
      </c>
      <c r="R76" s="181">
        <f t="shared" ca="1" si="29"/>
        <v>633.94931200000008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630.93803600000001</v>
      </c>
      <c r="H77" s="182">
        <f t="shared" ca="1" si="17"/>
        <v>610.36945600000001</v>
      </c>
      <c r="I77" s="183">
        <f t="shared" ca="1" si="20"/>
        <v>504.06</v>
      </c>
      <c r="J77" s="180">
        <f t="shared" ca="1" si="21"/>
        <v>98.4</v>
      </c>
      <c r="K77" s="180">
        <f t="shared" ca="1" si="22"/>
        <v>5.07</v>
      </c>
      <c r="L77" s="180">
        <f t="shared" ca="1" si="23"/>
        <v>2.84</v>
      </c>
      <c r="M77" s="181">
        <f t="shared" ca="1" si="24"/>
        <v>610.37000000000012</v>
      </c>
      <c r="N77" s="179">
        <f t="shared" ca="1" si="25"/>
        <v>504.05955075013509</v>
      </c>
      <c r="O77" s="180">
        <f t="shared" ca="1" si="26"/>
        <v>98.3999122997526</v>
      </c>
      <c r="P77" s="180">
        <f t="shared" ca="1" si="27"/>
        <v>5.0699954812982284</v>
      </c>
      <c r="Q77" s="180">
        <f t="shared" ca="1" si="28"/>
        <v>2.8399974688139973</v>
      </c>
      <c r="R77" s="181">
        <f t="shared" ca="1" si="29"/>
        <v>610.3694559999999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620.3125</v>
      </c>
      <c r="H78" s="182">
        <f t="shared" ca="1" si="17"/>
        <v>600.09031200000004</v>
      </c>
      <c r="I78" s="183">
        <f t="shared" ca="1" si="20"/>
        <v>495.57</v>
      </c>
      <c r="J78" s="180">
        <f t="shared" ca="1" si="21"/>
        <v>96.74</v>
      </c>
      <c r="K78" s="180">
        <f t="shared" ca="1" si="22"/>
        <v>4.9800000000000004</v>
      </c>
      <c r="L78" s="180">
        <f t="shared" ca="1" si="23"/>
        <v>2.8</v>
      </c>
      <c r="M78" s="181">
        <f t="shared" ca="1" si="24"/>
        <v>600.08999999999992</v>
      </c>
      <c r="N78" s="179">
        <f t="shared" ca="1" si="25"/>
        <v>495.57025765775143</v>
      </c>
      <c r="O78" s="180">
        <f t="shared" ca="1" si="26"/>
        <v>96.740050297255422</v>
      </c>
      <c r="P78" s="180">
        <f t="shared" ca="1" si="27"/>
        <v>4.9800025892116198</v>
      </c>
      <c r="Q78" s="180">
        <f t="shared" ca="1" si="28"/>
        <v>2.8000014557816333</v>
      </c>
      <c r="R78" s="181">
        <f t="shared" ca="1" si="29"/>
        <v>600.09031200000004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615.30070000000001</v>
      </c>
      <c r="H79" s="182">
        <f t="shared" ca="1" si="17"/>
        <v>595.24189699999999</v>
      </c>
      <c r="I79" s="183">
        <f t="shared" ca="1" si="20"/>
        <v>495.36</v>
      </c>
      <c r="J79" s="180">
        <f t="shared" ca="1" si="21"/>
        <v>88.03</v>
      </c>
      <c r="K79" s="180">
        <f t="shared" ca="1" si="22"/>
        <v>9.0500000000000007</v>
      </c>
      <c r="L79" s="180">
        <f t="shared" ca="1" si="23"/>
        <v>2.8</v>
      </c>
      <c r="M79" s="181">
        <f t="shared" ca="1" si="24"/>
        <v>595.2399999999999</v>
      </c>
      <c r="N79" s="179">
        <f t="shared" ca="1" si="25"/>
        <v>495.36157868745391</v>
      </c>
      <c r="O79" s="180">
        <f t="shared" ca="1" si="26"/>
        <v>88.030280547191069</v>
      </c>
      <c r="P79" s="180">
        <f t="shared" ca="1" si="27"/>
        <v>9.050028841895708</v>
      </c>
      <c r="Q79" s="180">
        <f t="shared" ca="1" si="28"/>
        <v>2.8000089234594454</v>
      </c>
      <c r="R79" s="181">
        <f t="shared" ca="1" si="29"/>
        <v>595.24189700000011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615.30070000000001</v>
      </c>
      <c r="H80" s="182">
        <f t="shared" ca="1" si="17"/>
        <v>595.24189699999999</v>
      </c>
      <c r="I80" s="183">
        <f t="shared" ca="1" si="20"/>
        <v>495.36</v>
      </c>
      <c r="J80" s="180">
        <f t="shared" ca="1" si="21"/>
        <v>88.03</v>
      </c>
      <c r="K80" s="180">
        <f t="shared" ca="1" si="22"/>
        <v>9.0500000000000007</v>
      </c>
      <c r="L80" s="180">
        <f t="shared" ca="1" si="23"/>
        <v>2.8</v>
      </c>
      <c r="M80" s="181">
        <f t="shared" ca="1" si="24"/>
        <v>595.2399999999999</v>
      </c>
      <c r="N80" s="179">
        <f t="shared" ca="1" si="25"/>
        <v>495.36157868745391</v>
      </c>
      <c r="O80" s="180">
        <f t="shared" ca="1" si="26"/>
        <v>88.030280547191069</v>
      </c>
      <c r="P80" s="180">
        <f t="shared" ca="1" si="27"/>
        <v>9.050028841895708</v>
      </c>
      <c r="Q80" s="180">
        <f t="shared" ca="1" si="28"/>
        <v>2.8000089234594454</v>
      </c>
      <c r="R80" s="181">
        <f t="shared" ca="1" si="29"/>
        <v>595.24189700000011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615.30070000000001</v>
      </c>
      <c r="H81" s="182">
        <f t="shared" ca="1" si="17"/>
        <v>595.24189699999999</v>
      </c>
      <c r="I81" s="183">
        <f t="shared" ca="1" si="20"/>
        <v>495.36</v>
      </c>
      <c r="J81" s="180">
        <f t="shared" ca="1" si="21"/>
        <v>88.03</v>
      </c>
      <c r="K81" s="180">
        <f t="shared" ca="1" si="22"/>
        <v>9.0500000000000007</v>
      </c>
      <c r="L81" s="180">
        <f t="shared" ca="1" si="23"/>
        <v>2.8</v>
      </c>
      <c r="M81" s="181">
        <f t="shared" ca="1" si="24"/>
        <v>595.2399999999999</v>
      </c>
      <c r="N81" s="179">
        <f t="shared" ca="1" si="25"/>
        <v>495.36157868745391</v>
      </c>
      <c r="O81" s="180">
        <f t="shared" ca="1" si="26"/>
        <v>88.030280547191069</v>
      </c>
      <c r="P81" s="180">
        <f t="shared" ca="1" si="27"/>
        <v>9.050028841895708</v>
      </c>
      <c r="Q81" s="180">
        <f t="shared" ca="1" si="28"/>
        <v>2.8000089234594454</v>
      </c>
      <c r="R81" s="181">
        <f t="shared" ca="1" si="29"/>
        <v>595.24189700000011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615.30070000000001</v>
      </c>
      <c r="H82" s="182">
        <f t="shared" ca="1" si="17"/>
        <v>595.24189699999999</v>
      </c>
      <c r="I82" s="183">
        <f t="shared" ca="1" si="20"/>
        <v>495.36</v>
      </c>
      <c r="J82" s="180">
        <f t="shared" ca="1" si="21"/>
        <v>88.03</v>
      </c>
      <c r="K82" s="180">
        <f t="shared" ca="1" si="22"/>
        <v>9.0500000000000007</v>
      </c>
      <c r="L82" s="180">
        <f t="shared" ca="1" si="23"/>
        <v>2.8</v>
      </c>
      <c r="M82" s="181">
        <f t="shared" ca="1" si="24"/>
        <v>595.2399999999999</v>
      </c>
      <c r="N82" s="179">
        <f t="shared" ca="1" si="25"/>
        <v>495.36157868745391</v>
      </c>
      <c r="O82" s="180">
        <f t="shared" ca="1" si="26"/>
        <v>88.030280547191069</v>
      </c>
      <c r="P82" s="180">
        <f t="shared" ca="1" si="27"/>
        <v>9.050028841895708</v>
      </c>
      <c r="Q82" s="180">
        <f t="shared" ca="1" si="28"/>
        <v>2.8000089234594454</v>
      </c>
      <c r="R82" s="181">
        <f t="shared" ca="1" si="29"/>
        <v>595.24189700000011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615.30070000000001</v>
      </c>
      <c r="H83" s="182">
        <f t="shared" ca="1" si="17"/>
        <v>595.24189699999999</v>
      </c>
      <c r="I83" s="183">
        <f t="shared" ca="1" si="20"/>
        <v>495.36</v>
      </c>
      <c r="J83" s="180">
        <f t="shared" ca="1" si="21"/>
        <v>88.03</v>
      </c>
      <c r="K83" s="180">
        <f t="shared" ca="1" si="22"/>
        <v>9.0500000000000007</v>
      </c>
      <c r="L83" s="180">
        <f t="shared" ca="1" si="23"/>
        <v>2.8</v>
      </c>
      <c r="M83" s="181">
        <f t="shared" ca="1" si="24"/>
        <v>595.2399999999999</v>
      </c>
      <c r="N83" s="179">
        <f t="shared" ca="1" si="25"/>
        <v>495.36157868745391</v>
      </c>
      <c r="O83" s="180">
        <f t="shared" ca="1" si="26"/>
        <v>88.030280547191069</v>
      </c>
      <c r="P83" s="180">
        <f t="shared" ca="1" si="27"/>
        <v>9.050028841895708</v>
      </c>
      <c r="Q83" s="180">
        <f t="shared" ca="1" si="28"/>
        <v>2.8000089234594454</v>
      </c>
      <c r="R83" s="181">
        <f t="shared" ca="1" si="29"/>
        <v>595.24189700000011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615.30070000000001</v>
      </c>
      <c r="H84" s="182">
        <f t="shared" ca="1" si="17"/>
        <v>595.24189699999999</v>
      </c>
      <c r="I84" s="183">
        <f t="shared" ca="1" si="20"/>
        <v>495.36</v>
      </c>
      <c r="J84" s="180">
        <f t="shared" ca="1" si="21"/>
        <v>88.03</v>
      </c>
      <c r="K84" s="180">
        <f t="shared" ca="1" si="22"/>
        <v>9.0500000000000007</v>
      </c>
      <c r="L84" s="180">
        <f t="shared" ca="1" si="23"/>
        <v>2.8</v>
      </c>
      <c r="M84" s="181">
        <f t="shared" ca="1" si="24"/>
        <v>595.2399999999999</v>
      </c>
      <c r="N84" s="179">
        <f t="shared" ca="1" si="25"/>
        <v>495.36157868745391</v>
      </c>
      <c r="O84" s="180">
        <f t="shared" ca="1" si="26"/>
        <v>88.030280547191069</v>
      </c>
      <c r="P84" s="180">
        <f t="shared" ca="1" si="27"/>
        <v>9.050028841895708</v>
      </c>
      <c r="Q84" s="180">
        <f t="shared" ca="1" si="28"/>
        <v>2.8000089234594454</v>
      </c>
      <c r="R84" s="181">
        <f t="shared" ca="1" si="29"/>
        <v>595.24189700000011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615.30070000000001</v>
      </c>
      <c r="H85" s="182">
        <f t="shared" ca="1" si="17"/>
        <v>595.24189699999999</v>
      </c>
      <c r="I85" s="183">
        <f t="shared" ca="1" si="20"/>
        <v>495.36</v>
      </c>
      <c r="J85" s="180">
        <f t="shared" ca="1" si="21"/>
        <v>88.03</v>
      </c>
      <c r="K85" s="180">
        <f t="shared" ca="1" si="22"/>
        <v>9.0500000000000007</v>
      </c>
      <c r="L85" s="180">
        <f t="shared" ca="1" si="23"/>
        <v>2.8</v>
      </c>
      <c r="M85" s="181">
        <f t="shared" ca="1" si="24"/>
        <v>595.2399999999999</v>
      </c>
      <c r="N85" s="179">
        <f t="shared" ca="1" si="25"/>
        <v>495.36157868745391</v>
      </c>
      <c r="O85" s="180">
        <f t="shared" ca="1" si="26"/>
        <v>88.030280547191069</v>
      </c>
      <c r="P85" s="180">
        <f t="shared" ca="1" si="27"/>
        <v>9.050028841895708</v>
      </c>
      <c r="Q85" s="180">
        <f t="shared" ca="1" si="28"/>
        <v>2.8000089234594454</v>
      </c>
      <c r="R85" s="181">
        <f t="shared" ca="1" si="29"/>
        <v>595.24189700000011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615.30070000000001</v>
      </c>
      <c r="H86" s="182">
        <f t="shared" ca="1" si="17"/>
        <v>595.24189699999999</v>
      </c>
      <c r="I86" s="183">
        <f t="shared" ca="1" si="20"/>
        <v>495.36</v>
      </c>
      <c r="J86" s="180">
        <f t="shared" ca="1" si="21"/>
        <v>88.03</v>
      </c>
      <c r="K86" s="180">
        <f t="shared" ca="1" si="22"/>
        <v>9.0500000000000007</v>
      </c>
      <c r="L86" s="180">
        <f t="shared" ca="1" si="23"/>
        <v>2.8</v>
      </c>
      <c r="M86" s="181">
        <f t="shared" ca="1" si="24"/>
        <v>595.2399999999999</v>
      </c>
      <c r="N86" s="179">
        <f t="shared" ca="1" si="25"/>
        <v>495.36157868745391</v>
      </c>
      <c r="O86" s="180">
        <f t="shared" ca="1" si="26"/>
        <v>88.030280547191069</v>
      </c>
      <c r="P86" s="180">
        <f t="shared" ca="1" si="27"/>
        <v>9.050028841895708</v>
      </c>
      <c r="Q86" s="180">
        <f t="shared" ca="1" si="28"/>
        <v>2.8000089234594454</v>
      </c>
      <c r="R86" s="181">
        <f t="shared" ca="1" si="29"/>
        <v>595.24189700000011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612.30070000000001</v>
      </c>
      <c r="H87" s="182">
        <f t="shared" ca="1" si="17"/>
        <v>592.339697</v>
      </c>
      <c r="I87" s="183">
        <f t="shared" ca="1" si="20"/>
        <v>495.36</v>
      </c>
      <c r="J87" s="180">
        <f t="shared" ca="1" si="21"/>
        <v>85.13</v>
      </c>
      <c r="K87" s="180">
        <f t="shared" ca="1" si="22"/>
        <v>9.0500000000000007</v>
      </c>
      <c r="L87" s="180">
        <f t="shared" ca="1" si="23"/>
        <v>2.8</v>
      </c>
      <c r="M87" s="181">
        <f t="shared" ca="1" si="24"/>
        <v>592.33999999999992</v>
      </c>
      <c r="N87" s="179">
        <f t="shared" ca="1" si="25"/>
        <v>495.35974660823183</v>
      </c>
      <c r="O87" s="180">
        <f t="shared" ca="1" si="26"/>
        <v>85.129956453405143</v>
      </c>
      <c r="P87" s="180">
        <f t="shared" ca="1" si="27"/>
        <v>9.0499953706486167</v>
      </c>
      <c r="Q87" s="180">
        <f t="shared" ca="1" si="28"/>
        <v>2.7999985677144883</v>
      </c>
      <c r="R87" s="181">
        <f t="shared" ca="1" si="29"/>
        <v>592.33969700000011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612.30070000000001</v>
      </c>
      <c r="H88" s="182">
        <f t="shared" ca="1" si="17"/>
        <v>592.339697</v>
      </c>
      <c r="I88" s="183">
        <f t="shared" ca="1" si="20"/>
        <v>495.36</v>
      </c>
      <c r="J88" s="180">
        <f t="shared" ca="1" si="21"/>
        <v>85.13</v>
      </c>
      <c r="K88" s="180">
        <f t="shared" ca="1" si="22"/>
        <v>9.0500000000000007</v>
      </c>
      <c r="L88" s="180">
        <f t="shared" ca="1" si="23"/>
        <v>2.8</v>
      </c>
      <c r="M88" s="181">
        <f t="shared" ca="1" si="24"/>
        <v>592.33999999999992</v>
      </c>
      <c r="N88" s="179">
        <f t="shared" ca="1" si="25"/>
        <v>495.35974660823183</v>
      </c>
      <c r="O88" s="180">
        <f t="shared" ca="1" si="26"/>
        <v>85.129956453405143</v>
      </c>
      <c r="P88" s="180">
        <f t="shared" ca="1" si="27"/>
        <v>9.0499953706486167</v>
      </c>
      <c r="Q88" s="180">
        <f t="shared" ca="1" si="28"/>
        <v>2.7999985677144883</v>
      </c>
      <c r="R88" s="181">
        <f t="shared" ca="1" si="29"/>
        <v>592.33969700000011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612.30070000000001</v>
      </c>
      <c r="H89" s="182">
        <f t="shared" ca="1" si="17"/>
        <v>592.339697</v>
      </c>
      <c r="I89" s="183">
        <f t="shared" ca="1" si="20"/>
        <v>495.36</v>
      </c>
      <c r="J89" s="180">
        <f t="shared" ca="1" si="21"/>
        <v>85.13</v>
      </c>
      <c r="K89" s="180">
        <f t="shared" ca="1" si="22"/>
        <v>9.0500000000000007</v>
      </c>
      <c r="L89" s="180">
        <f t="shared" ca="1" si="23"/>
        <v>2.8</v>
      </c>
      <c r="M89" s="181">
        <f t="shared" ca="1" si="24"/>
        <v>592.33999999999992</v>
      </c>
      <c r="N89" s="179">
        <f t="shared" ca="1" si="25"/>
        <v>495.35974660823183</v>
      </c>
      <c r="O89" s="180">
        <f t="shared" ca="1" si="26"/>
        <v>85.129956453405143</v>
      </c>
      <c r="P89" s="180">
        <f t="shared" ca="1" si="27"/>
        <v>9.0499953706486167</v>
      </c>
      <c r="Q89" s="180">
        <f t="shared" ca="1" si="28"/>
        <v>2.7999985677144883</v>
      </c>
      <c r="R89" s="181">
        <f t="shared" ca="1" si="29"/>
        <v>592.33969700000011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612.30070000000001</v>
      </c>
      <c r="H90" s="182">
        <f t="shared" ca="1" si="17"/>
        <v>592.339697</v>
      </c>
      <c r="I90" s="183">
        <f t="shared" ca="1" si="20"/>
        <v>495.36</v>
      </c>
      <c r="J90" s="180">
        <f t="shared" ca="1" si="21"/>
        <v>85.13</v>
      </c>
      <c r="K90" s="180">
        <f t="shared" ca="1" si="22"/>
        <v>9.0500000000000007</v>
      </c>
      <c r="L90" s="180">
        <f t="shared" ca="1" si="23"/>
        <v>2.8</v>
      </c>
      <c r="M90" s="181">
        <f t="shared" ca="1" si="24"/>
        <v>592.33999999999992</v>
      </c>
      <c r="N90" s="179">
        <f t="shared" ca="1" si="25"/>
        <v>495.35974660823183</v>
      </c>
      <c r="O90" s="180">
        <f t="shared" ca="1" si="26"/>
        <v>85.129956453405143</v>
      </c>
      <c r="P90" s="180">
        <f t="shared" ca="1" si="27"/>
        <v>9.0499953706486167</v>
      </c>
      <c r="Q90" s="180">
        <f t="shared" ca="1" si="28"/>
        <v>2.7999985677144883</v>
      </c>
      <c r="R90" s="181">
        <f t="shared" ca="1" si="29"/>
        <v>592.33969700000011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612.30070000000001</v>
      </c>
      <c r="H91" s="182">
        <f t="shared" ca="1" si="17"/>
        <v>592.339697</v>
      </c>
      <c r="I91" s="183">
        <f t="shared" ca="1" si="20"/>
        <v>495.36</v>
      </c>
      <c r="J91" s="180">
        <f t="shared" ca="1" si="21"/>
        <v>85.13</v>
      </c>
      <c r="K91" s="180">
        <f t="shared" ca="1" si="22"/>
        <v>9.0500000000000007</v>
      </c>
      <c r="L91" s="180">
        <f t="shared" ca="1" si="23"/>
        <v>2.8</v>
      </c>
      <c r="M91" s="181">
        <f t="shared" ca="1" si="24"/>
        <v>592.33999999999992</v>
      </c>
      <c r="N91" s="179">
        <f t="shared" ca="1" si="25"/>
        <v>495.35974660823183</v>
      </c>
      <c r="O91" s="180">
        <f t="shared" ca="1" si="26"/>
        <v>85.129956453405143</v>
      </c>
      <c r="P91" s="180">
        <f t="shared" ca="1" si="27"/>
        <v>9.0499953706486167</v>
      </c>
      <c r="Q91" s="180">
        <f t="shared" ca="1" si="28"/>
        <v>2.7999985677144883</v>
      </c>
      <c r="R91" s="181">
        <f t="shared" ca="1" si="29"/>
        <v>592.33969700000011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612.30070000000001</v>
      </c>
      <c r="H92" s="182">
        <f t="shared" ca="1" si="17"/>
        <v>592.339697</v>
      </c>
      <c r="I92" s="183">
        <f t="shared" ca="1" si="20"/>
        <v>495.36</v>
      </c>
      <c r="J92" s="180">
        <f t="shared" ca="1" si="21"/>
        <v>85.13</v>
      </c>
      <c r="K92" s="180">
        <f t="shared" ca="1" si="22"/>
        <v>9.0500000000000007</v>
      </c>
      <c r="L92" s="180">
        <f t="shared" ca="1" si="23"/>
        <v>2.8</v>
      </c>
      <c r="M92" s="181">
        <f t="shared" ca="1" si="24"/>
        <v>592.33999999999992</v>
      </c>
      <c r="N92" s="179">
        <f t="shared" ca="1" si="25"/>
        <v>495.35974660823183</v>
      </c>
      <c r="O92" s="180">
        <f t="shared" ca="1" si="26"/>
        <v>85.129956453405143</v>
      </c>
      <c r="P92" s="180">
        <f t="shared" ca="1" si="27"/>
        <v>9.0499953706486167</v>
      </c>
      <c r="Q92" s="180">
        <f t="shared" ca="1" si="28"/>
        <v>2.7999985677144883</v>
      </c>
      <c r="R92" s="181">
        <f t="shared" ca="1" si="29"/>
        <v>592.33969700000011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681.00539100000003</v>
      </c>
      <c r="H93" s="182">
        <f t="shared" ca="1" si="17"/>
        <v>658.80461500000001</v>
      </c>
      <c r="I93" s="183">
        <f t="shared" ca="1" si="20"/>
        <v>490.02</v>
      </c>
      <c r="J93" s="180">
        <f t="shared" ca="1" si="21"/>
        <v>157.06</v>
      </c>
      <c r="K93" s="180">
        <f t="shared" ca="1" si="22"/>
        <v>8.9600000000000009</v>
      </c>
      <c r="L93" s="180">
        <f t="shared" ca="1" si="23"/>
        <v>2.77</v>
      </c>
      <c r="M93" s="181">
        <f t="shared" ca="1" si="24"/>
        <v>658.81</v>
      </c>
      <c r="N93" s="179">
        <f t="shared" ca="1" si="25"/>
        <v>490.01599466052431</v>
      </c>
      <c r="O93" s="180">
        <f t="shared" ca="1" si="26"/>
        <v>157.05871621848488</v>
      </c>
      <c r="P93" s="180">
        <f t="shared" ca="1" si="27"/>
        <v>8.9599267624960177</v>
      </c>
      <c r="Q93" s="180">
        <f t="shared" ca="1" si="28"/>
        <v>2.7699773584948622</v>
      </c>
      <c r="R93" s="181">
        <f t="shared" ca="1" si="29"/>
        <v>658.80461500000013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665.97358699999995</v>
      </c>
      <c r="I94" s="183">
        <f t="shared" ca="1" si="20"/>
        <v>495.35</v>
      </c>
      <c r="J94" s="180">
        <f t="shared" ca="1" si="21"/>
        <v>158.77000000000001</v>
      </c>
      <c r="K94" s="180">
        <f t="shared" ca="1" si="22"/>
        <v>9.0500000000000007</v>
      </c>
      <c r="L94" s="180">
        <f t="shared" ca="1" si="23"/>
        <v>2.8</v>
      </c>
      <c r="M94" s="181">
        <f t="shared" ca="1" si="24"/>
        <v>665.96999999999991</v>
      </c>
      <c r="N94" s="179">
        <f t="shared" ca="1" si="25"/>
        <v>495.35266801875463</v>
      </c>
      <c r="O94" s="180">
        <f t="shared" ca="1" si="26"/>
        <v>158.77085515562266</v>
      </c>
      <c r="P94" s="180">
        <f t="shared" ca="1" si="27"/>
        <v>9.0500487444629645</v>
      </c>
      <c r="Q94" s="180">
        <f t="shared" ca="1" si="28"/>
        <v>2.8000150811598119</v>
      </c>
      <c r="R94" s="181">
        <f t="shared" ca="1" si="29"/>
        <v>665.97358700000007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665.97358699999995</v>
      </c>
      <c r="I95" s="183">
        <f t="shared" ca="1" si="20"/>
        <v>495.35</v>
      </c>
      <c r="J95" s="180">
        <f t="shared" ca="1" si="21"/>
        <v>158.77000000000001</v>
      </c>
      <c r="K95" s="180">
        <f t="shared" ca="1" si="22"/>
        <v>9.0500000000000007</v>
      </c>
      <c r="L95" s="180">
        <f t="shared" ca="1" si="23"/>
        <v>2.8</v>
      </c>
      <c r="M95" s="181">
        <f t="shared" ca="1" si="24"/>
        <v>665.96999999999991</v>
      </c>
      <c r="N95" s="179">
        <f t="shared" ca="1" si="25"/>
        <v>495.35266801875463</v>
      </c>
      <c r="O95" s="180">
        <f t="shared" ca="1" si="26"/>
        <v>158.77085515562266</v>
      </c>
      <c r="P95" s="180">
        <f t="shared" ca="1" si="27"/>
        <v>9.0500487444629645</v>
      </c>
      <c r="Q95" s="180">
        <f t="shared" ca="1" si="28"/>
        <v>2.8000150811598119</v>
      </c>
      <c r="R95" s="181">
        <f t="shared" ca="1" si="29"/>
        <v>665.97358700000007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665.97358699999995</v>
      </c>
      <c r="I96" s="183">
        <f t="shared" ca="1" si="20"/>
        <v>495.35</v>
      </c>
      <c r="J96" s="180">
        <f t="shared" ca="1" si="21"/>
        <v>158.77000000000001</v>
      </c>
      <c r="K96" s="180">
        <f t="shared" ca="1" si="22"/>
        <v>9.0500000000000007</v>
      </c>
      <c r="L96" s="180">
        <f t="shared" ca="1" si="23"/>
        <v>2.8</v>
      </c>
      <c r="M96" s="181">
        <f t="shared" ca="1" si="24"/>
        <v>665.96999999999991</v>
      </c>
      <c r="N96" s="179">
        <f t="shared" ca="1" si="25"/>
        <v>495.35266801875463</v>
      </c>
      <c r="O96" s="180">
        <f t="shared" ca="1" si="26"/>
        <v>158.77085515562266</v>
      </c>
      <c r="P96" s="180">
        <f t="shared" ca="1" si="27"/>
        <v>9.0500487444629645</v>
      </c>
      <c r="Q96" s="180">
        <f t="shared" ca="1" si="28"/>
        <v>2.8000150811598119</v>
      </c>
      <c r="R96" s="181">
        <f t="shared" ca="1" si="29"/>
        <v>665.97358700000007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665.97358699999995</v>
      </c>
      <c r="I97" s="183">
        <f t="shared" ca="1" si="20"/>
        <v>495.35</v>
      </c>
      <c r="J97" s="180">
        <f t="shared" ca="1" si="21"/>
        <v>158.77000000000001</v>
      </c>
      <c r="K97" s="180">
        <f t="shared" ca="1" si="22"/>
        <v>9.0500000000000007</v>
      </c>
      <c r="L97" s="180">
        <f t="shared" ca="1" si="23"/>
        <v>2.8</v>
      </c>
      <c r="M97" s="181">
        <f t="shared" ca="1" si="24"/>
        <v>665.96999999999991</v>
      </c>
      <c r="N97" s="179">
        <f t="shared" ca="1" si="25"/>
        <v>495.35266801875463</v>
      </c>
      <c r="O97" s="180">
        <f t="shared" ca="1" si="26"/>
        <v>158.77085515562266</v>
      </c>
      <c r="P97" s="180">
        <f t="shared" ca="1" si="27"/>
        <v>9.0500487444629645</v>
      </c>
      <c r="Q97" s="180">
        <f t="shared" ca="1" si="28"/>
        <v>2.8000150811598119</v>
      </c>
      <c r="R97" s="181">
        <f t="shared" ca="1" si="29"/>
        <v>665.97358700000007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665.97358699999995</v>
      </c>
      <c r="I98" s="188">
        <f t="shared" ca="1" si="20"/>
        <v>495.35</v>
      </c>
      <c r="J98" s="185">
        <f t="shared" ca="1" si="21"/>
        <v>158.77000000000001</v>
      </c>
      <c r="K98" s="185">
        <f t="shared" ca="1" si="22"/>
        <v>9.0500000000000007</v>
      </c>
      <c r="L98" s="185">
        <f t="shared" ca="1" si="23"/>
        <v>2.8</v>
      </c>
      <c r="M98" s="186">
        <f t="shared" ca="1" si="24"/>
        <v>665.96999999999991</v>
      </c>
      <c r="N98" s="184">
        <f t="shared" ca="1" si="25"/>
        <v>495.35266801875463</v>
      </c>
      <c r="O98" s="185">
        <f t="shared" ca="1" si="26"/>
        <v>158.77085515562266</v>
      </c>
      <c r="P98" s="185">
        <f t="shared" ca="1" si="27"/>
        <v>9.0500487444629645</v>
      </c>
      <c r="Q98" s="185">
        <f t="shared" ca="1" si="28"/>
        <v>2.8000150811598119</v>
      </c>
      <c r="R98" s="186">
        <f t="shared" ca="1" si="29"/>
        <v>665.97358700000007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16.527082727999989</v>
      </c>
      <c r="C99" s="56">
        <f t="shared" ref="C99:R99" ca="1" si="30">SUM(C3:C98)/4000</f>
        <v>12.29307939618071</v>
      </c>
      <c r="D99" s="54">
        <f t="shared" ca="1" si="30"/>
        <v>3.9392846384685467</v>
      </c>
      <c r="E99" s="54">
        <f t="shared" ca="1" si="30"/>
        <v>0.22458676465675814</v>
      </c>
      <c r="F99" s="55">
        <f t="shared" ca="1" si="30"/>
        <v>7.0131928693977982E-2</v>
      </c>
      <c r="G99" s="59">
        <f t="shared" ca="1" si="30"/>
        <v>12.431757013499993</v>
      </c>
      <c r="H99" s="59">
        <f t="shared" ca="1" si="30"/>
        <v>12.02648172975</v>
      </c>
      <c r="I99" s="171">
        <f t="shared" ca="1" si="30"/>
        <v>9.2924224999999989</v>
      </c>
      <c r="J99" s="54">
        <f t="shared" ca="1" si="30"/>
        <v>2.5072449999999993</v>
      </c>
      <c r="K99" s="54">
        <f t="shared" ca="1" si="30"/>
        <v>0.15970499999999979</v>
      </c>
      <c r="L99" s="54">
        <f t="shared" ca="1" si="30"/>
        <v>6.7225000000000118E-2</v>
      </c>
      <c r="M99" s="55">
        <f t="shared" ca="1" si="30"/>
        <v>12.026597499999992</v>
      </c>
      <c r="N99" s="56">
        <f t="shared" ca="1" si="30"/>
        <v>9.2923348849774268</v>
      </c>
      <c r="O99" s="54">
        <f t="shared" ca="1" si="30"/>
        <v>2.5072191087123503</v>
      </c>
      <c r="P99" s="54">
        <f t="shared" ca="1" si="30"/>
        <v>0.15970360546137954</v>
      </c>
      <c r="Q99" s="54">
        <f t="shared" ca="1" si="30"/>
        <v>6.7224130598845605E-2</v>
      </c>
      <c r="R99" s="55">
        <f t="shared" ca="1" si="30"/>
        <v>12.02648172975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2.5412500000001614E-3</v>
      </c>
      <c r="K3" s="24">
        <f>BRPL_EOD!K3-BRPL_ISGS_exbus!K3</f>
        <v>-2.6680187546048728E-3</v>
      </c>
      <c r="L3" s="24">
        <f>BRPL_EOD!L3-BRPL_ISGS_exbus!L3</f>
        <v>0</v>
      </c>
      <c r="M3" s="24">
        <f>BRPL_EOD!M3-BRPL_ISGS_exbus!M3</f>
        <v>-1.308697092341049E-3</v>
      </c>
      <c r="N3" s="24">
        <f>BRPL_EOD!N3-BRPL_ISGS_exbus!N3</f>
        <v>-2.2980103058500845E-3</v>
      </c>
      <c r="O3" s="24">
        <f>BRPL_EOD!O3-BRPL_ISGS_exbus!O3</f>
        <v>-1.8719470392625226E-3</v>
      </c>
      <c r="P3" s="24">
        <f>BRPL_EOD!P3-BRPL_ISGS_exbus!P3</f>
        <v>-2.0174126404306492E-3</v>
      </c>
      <c r="Q3" s="24">
        <f>BRPL_EOD!Q3-BRPL_ISGS_exbus!Q3</f>
        <v>-9.9614801279024334E-4</v>
      </c>
      <c r="R3" s="24">
        <f>BRPL_EOD!R3-BRPL_ISGS_exbus!R3</f>
        <v>-5.8595108388299622E-3</v>
      </c>
      <c r="S3" s="24">
        <f>BRPL_EOD!S3-BRPL_ISGS_exbus!S3</f>
        <v>5.3110093457942043E-3</v>
      </c>
      <c r="T3" s="24">
        <f>BRPL_EOD!T3-BRPL_ISGS_exbus!T3</f>
        <v>3.4858862876263608E-4</v>
      </c>
      <c r="U3" s="24">
        <f>BRPL_EOD!U3-BRPL_ISGS_exbus!U3</f>
        <v>-3.2538650116720191E-4</v>
      </c>
      <c r="V3" s="24">
        <f>BRPL_EOD!V3-BRPL_ISGS_exbus!V3</f>
        <v>1.3716141732285081E-3</v>
      </c>
      <c r="W3" s="24">
        <f>BRPL_EOD!W3-BRPL_ISGS_exbus!W3</f>
        <v>1.0332032954796233E-2</v>
      </c>
      <c r="X3" s="24">
        <f>BRPL_EOD!X3-BRPL_ISGS_exbus!X3</f>
        <v>1.5928371703708422E-3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2.5412500000001614E-3</v>
      </c>
      <c r="K4" s="24">
        <f>BRPL_EOD!K4-BRPL_ISGS_exbus!K4</f>
        <v>-2.6680187546048728E-3</v>
      </c>
      <c r="L4" s="24">
        <f>BRPL_EOD!L4-BRPL_ISGS_exbus!L4</f>
        <v>0</v>
      </c>
      <c r="M4" s="24">
        <f>BRPL_EOD!M4-BRPL_ISGS_exbus!M4</f>
        <v>-1.308697092341049E-3</v>
      </c>
      <c r="N4" s="24">
        <f>BRPL_EOD!N4-BRPL_ISGS_exbus!N4</f>
        <v>-2.2980103058500845E-3</v>
      </c>
      <c r="O4" s="24">
        <f>BRPL_EOD!O4-BRPL_ISGS_exbus!O4</f>
        <v>-1.8719470392625226E-3</v>
      </c>
      <c r="P4" s="24">
        <f>BRPL_EOD!P4-BRPL_ISGS_exbus!P4</f>
        <v>-2.0174126404306492E-3</v>
      </c>
      <c r="Q4" s="24">
        <f>BRPL_EOD!Q4-BRPL_ISGS_exbus!Q4</f>
        <v>-9.9614801279024334E-4</v>
      </c>
      <c r="R4" s="24">
        <f>BRPL_EOD!R4-BRPL_ISGS_exbus!R4</f>
        <v>-5.8595108388299622E-3</v>
      </c>
      <c r="S4" s="24">
        <f>BRPL_EOD!S4-BRPL_ISGS_exbus!S4</f>
        <v>5.3110093457942043E-3</v>
      </c>
      <c r="T4" s="24">
        <f>BRPL_EOD!T4-BRPL_ISGS_exbus!T4</f>
        <v>3.4858862876263608E-4</v>
      </c>
      <c r="U4" s="24">
        <f>BRPL_EOD!U4-BRPL_ISGS_exbus!U4</f>
        <v>-3.2538650116720191E-4</v>
      </c>
      <c r="V4" s="24">
        <f>BRPL_EOD!V4-BRPL_ISGS_exbus!V4</f>
        <v>9.1574859708209999E-4</v>
      </c>
      <c r="W4" s="24">
        <f>BRPL_EOD!W4-BRPL_ISGS_exbus!W4</f>
        <v>1.0332032954796233E-2</v>
      </c>
      <c r="X4" s="24">
        <f>BRPL_EOD!X4-BRPL_ISGS_exbus!X4</f>
        <v>1.5928371703708422E-3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2.5412500000001614E-3</v>
      </c>
      <c r="K5" s="24">
        <f>BRPL_EOD!K5-BRPL_ISGS_exbus!K5</f>
        <v>-2.6680187546048728E-3</v>
      </c>
      <c r="L5" s="24">
        <f>BRPL_EOD!L5-BRPL_ISGS_exbus!L5</f>
        <v>0</v>
      </c>
      <c r="M5" s="24">
        <f>BRPL_EOD!M5-BRPL_ISGS_exbus!M5</f>
        <v>-1.308697092341049E-3</v>
      </c>
      <c r="N5" s="24">
        <f>BRPL_EOD!N5-BRPL_ISGS_exbus!N5</f>
        <v>-2.2980103058500845E-3</v>
      </c>
      <c r="O5" s="24">
        <f>BRPL_EOD!O5-BRPL_ISGS_exbus!O5</f>
        <v>-1.8719470392625226E-3</v>
      </c>
      <c r="P5" s="24">
        <f>BRPL_EOD!P5-BRPL_ISGS_exbus!P5</f>
        <v>-2.0174126404306492E-3</v>
      </c>
      <c r="Q5" s="24">
        <f>BRPL_EOD!Q5-BRPL_ISGS_exbus!Q5</f>
        <v>-9.9614801279024334E-4</v>
      </c>
      <c r="R5" s="24">
        <f>BRPL_EOD!R5-BRPL_ISGS_exbus!R5</f>
        <v>-5.8595108388299622E-3</v>
      </c>
      <c r="S5" s="24">
        <f>BRPL_EOD!S5-BRPL_ISGS_exbus!S5</f>
        <v>5.3110093457942043E-3</v>
      </c>
      <c r="T5" s="24">
        <f>BRPL_EOD!T5-BRPL_ISGS_exbus!T5</f>
        <v>3.4858862876263608E-4</v>
      </c>
      <c r="U5" s="24">
        <f>BRPL_EOD!U5-BRPL_ISGS_exbus!U5</f>
        <v>-3.2538650116720191E-4</v>
      </c>
      <c r="V5" s="24">
        <f>BRPL_EOD!V5-BRPL_ISGS_exbus!V5</f>
        <v>9.1574859708209999E-4</v>
      </c>
      <c r="W5" s="24">
        <f>BRPL_EOD!W5-BRPL_ISGS_exbus!W5</f>
        <v>1.0332032954796233E-2</v>
      </c>
      <c r="X5" s="24">
        <f>BRPL_EOD!X5-BRPL_ISGS_exbus!X5</f>
        <v>1.5928371703708422E-3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2.5412500000001614E-3</v>
      </c>
      <c r="K6" s="24">
        <f>BRPL_EOD!K6-BRPL_ISGS_exbus!K6</f>
        <v>-2.6680187546048728E-3</v>
      </c>
      <c r="L6" s="24">
        <f>BRPL_EOD!L6-BRPL_ISGS_exbus!L6</f>
        <v>0</v>
      </c>
      <c r="M6" s="24">
        <f>BRPL_EOD!M6-BRPL_ISGS_exbus!M6</f>
        <v>-1.308697092341049E-3</v>
      </c>
      <c r="N6" s="24">
        <f>BRPL_EOD!N6-BRPL_ISGS_exbus!N6</f>
        <v>-2.2980103058500845E-3</v>
      </c>
      <c r="O6" s="24">
        <f>BRPL_EOD!O6-BRPL_ISGS_exbus!O6</f>
        <v>-1.8719470392625226E-3</v>
      </c>
      <c r="P6" s="24">
        <f>BRPL_EOD!P6-BRPL_ISGS_exbus!P6</f>
        <v>-2.0174126404306492E-3</v>
      </c>
      <c r="Q6" s="24">
        <f>BRPL_EOD!Q6-BRPL_ISGS_exbus!Q6</f>
        <v>-9.9614801279024334E-4</v>
      </c>
      <c r="R6" s="24">
        <f>BRPL_EOD!R6-BRPL_ISGS_exbus!R6</f>
        <v>-5.8595108388299622E-3</v>
      </c>
      <c r="S6" s="24">
        <f>BRPL_EOD!S6-BRPL_ISGS_exbus!S6</f>
        <v>5.3110093457942043E-3</v>
      </c>
      <c r="T6" s="24">
        <f>BRPL_EOD!T6-BRPL_ISGS_exbus!T6</f>
        <v>3.4858862876263608E-4</v>
      </c>
      <c r="U6" s="24">
        <f>BRPL_EOD!U6-BRPL_ISGS_exbus!U6</f>
        <v>-3.2538650116720191E-4</v>
      </c>
      <c r="V6" s="24">
        <f>BRPL_EOD!V6-BRPL_ISGS_exbus!V6</f>
        <v>9.1574859708209999E-4</v>
      </c>
      <c r="W6" s="24">
        <f>BRPL_EOD!W6-BRPL_ISGS_exbus!W6</f>
        <v>1.0332032954796233E-2</v>
      </c>
      <c r="X6" s="24">
        <f>BRPL_EOD!X6-BRPL_ISGS_exbus!X6</f>
        <v>1.5928371703708422E-3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-4.102990886778457E-5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3.8463785046261023E-4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-1.9999999999988916E-3</v>
      </c>
      <c r="K7" s="24">
        <f>BRPL_EOD!K7-BRPL_ISGS_exbus!K7</f>
        <v>-2.6680187546048728E-3</v>
      </c>
      <c r="L7" s="24">
        <f>BRPL_EOD!L7-BRPL_ISGS_exbus!L7</f>
        <v>0</v>
      </c>
      <c r="M7" s="24">
        <f>BRPL_EOD!M7-BRPL_ISGS_exbus!M7</f>
        <v>-1.308697092341049E-3</v>
      </c>
      <c r="N7" s="24">
        <f>BRPL_EOD!N7-BRPL_ISGS_exbus!N7</f>
        <v>-2.2980103058500845E-3</v>
      </c>
      <c r="O7" s="24">
        <f>BRPL_EOD!O7-BRPL_ISGS_exbus!O7</f>
        <v>-1.8719470392625226E-3</v>
      </c>
      <c r="P7" s="24">
        <f>BRPL_EOD!P7-BRPL_ISGS_exbus!P7</f>
        <v>-2.0174126404306492E-3</v>
      </c>
      <c r="Q7" s="24">
        <f>BRPL_EOD!Q7-BRPL_ISGS_exbus!Q7</f>
        <v>-9.9614801279024334E-4</v>
      </c>
      <c r="R7" s="24">
        <f>BRPL_EOD!R7-BRPL_ISGS_exbus!R7</f>
        <v>-5.8595108388299622E-3</v>
      </c>
      <c r="S7" s="24">
        <f>BRPL_EOD!S7-BRPL_ISGS_exbus!S7</f>
        <v>5.3110093457942043E-3</v>
      </c>
      <c r="T7" s="24">
        <f>BRPL_EOD!T7-BRPL_ISGS_exbus!T7</f>
        <v>3.4858862876263608E-4</v>
      </c>
      <c r="U7" s="24">
        <f>BRPL_EOD!U7-BRPL_ISGS_exbus!U7</f>
        <v>-3.2538650116720191E-4</v>
      </c>
      <c r="V7" s="24">
        <f>BRPL_EOD!V7-BRPL_ISGS_exbus!V7</f>
        <v>9.1574859708209999E-4</v>
      </c>
      <c r="W7" s="24">
        <f>BRPL_EOD!W7-BRPL_ISGS_exbus!W7</f>
        <v>1.0332032954796233E-2</v>
      </c>
      <c r="X7" s="24">
        <f>BRPL_EOD!X7-BRPL_ISGS_exbus!X7</f>
        <v>1.5928371703708422E-3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1.4032097351499573E-3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-3.9999999999995595E-3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-3.9999999999995595E-3</v>
      </c>
      <c r="K8" s="24">
        <f>BRPL_EOD!K8-BRPL_ISGS_exbus!K8</f>
        <v>-2.6680187546048728E-3</v>
      </c>
      <c r="L8" s="24">
        <f>BRPL_EOD!L8-BRPL_ISGS_exbus!L8</f>
        <v>0</v>
      </c>
      <c r="M8" s="24">
        <f>BRPL_EOD!M8-BRPL_ISGS_exbus!M8</f>
        <v>-1.308697092341049E-3</v>
      </c>
      <c r="N8" s="24">
        <f>BRPL_EOD!N8-BRPL_ISGS_exbus!N8</f>
        <v>-2.2980103058500845E-3</v>
      </c>
      <c r="O8" s="24">
        <f>BRPL_EOD!O8-BRPL_ISGS_exbus!O8</f>
        <v>-1.8719470392625226E-3</v>
      </c>
      <c r="P8" s="24">
        <f>BRPL_EOD!P8-BRPL_ISGS_exbus!P8</f>
        <v>-2.0174126404306492E-3</v>
      </c>
      <c r="Q8" s="24">
        <f>BRPL_EOD!Q8-BRPL_ISGS_exbus!Q8</f>
        <v>-9.9614801279024334E-4</v>
      </c>
      <c r="R8" s="24">
        <f>BRPL_EOD!R8-BRPL_ISGS_exbus!R8</f>
        <v>-5.8595108388299622E-3</v>
      </c>
      <c r="S8" s="24">
        <f>BRPL_EOD!S8-BRPL_ISGS_exbus!S8</f>
        <v>5.3110093457942043E-3</v>
      </c>
      <c r="T8" s="24">
        <f>BRPL_EOD!T8-BRPL_ISGS_exbus!T8</f>
        <v>3.4858862876263608E-4</v>
      </c>
      <c r="U8" s="24">
        <f>BRPL_EOD!U8-BRPL_ISGS_exbus!U8</f>
        <v>-3.2538650116720191E-4</v>
      </c>
      <c r="V8" s="24">
        <f>BRPL_EOD!V8-BRPL_ISGS_exbus!V8</f>
        <v>9.1574859708209999E-4</v>
      </c>
      <c r="W8" s="24">
        <f>BRPL_EOD!W8-BRPL_ISGS_exbus!W8</f>
        <v>1.0332032954796233E-2</v>
      </c>
      <c r="X8" s="24">
        <f>BRPL_EOD!X8-BRPL_ISGS_exbus!X8</f>
        <v>1.5928371703708422E-3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-5.888489361702165E-3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-2.6680187546048728E-3</v>
      </c>
      <c r="L9" s="24">
        <f>BRPL_EOD!L9-BRPL_ISGS_exbus!L9</f>
        <v>0</v>
      </c>
      <c r="M9" s="24">
        <f>BRPL_EOD!M9-BRPL_ISGS_exbus!M9</f>
        <v>-1.308697092341049E-3</v>
      </c>
      <c r="N9" s="24">
        <f>BRPL_EOD!N9-BRPL_ISGS_exbus!N9</f>
        <v>-2.2980103058500845E-3</v>
      </c>
      <c r="O9" s="24">
        <f>BRPL_EOD!O9-BRPL_ISGS_exbus!O9</f>
        <v>-1.8719470392625226E-3</v>
      </c>
      <c r="P9" s="24">
        <f>BRPL_EOD!P9-BRPL_ISGS_exbus!P9</f>
        <v>-2.0174126404306492E-3</v>
      </c>
      <c r="Q9" s="24">
        <f>BRPL_EOD!Q9-BRPL_ISGS_exbus!Q9</f>
        <v>-9.9614801279024334E-4</v>
      </c>
      <c r="R9" s="24">
        <f>BRPL_EOD!R9-BRPL_ISGS_exbus!R9</f>
        <v>-5.8595108388299622E-3</v>
      </c>
      <c r="S9" s="24">
        <f>BRPL_EOD!S9-BRPL_ISGS_exbus!S9</f>
        <v>5.3110093457942043E-3</v>
      </c>
      <c r="T9" s="24">
        <f>BRPL_EOD!T9-BRPL_ISGS_exbus!T9</f>
        <v>3.4858862876263608E-4</v>
      </c>
      <c r="U9" s="24">
        <f>BRPL_EOD!U9-BRPL_ISGS_exbus!U9</f>
        <v>-3.2538650116720191E-4</v>
      </c>
      <c r="V9" s="24">
        <f>BRPL_EOD!V9-BRPL_ISGS_exbus!V9</f>
        <v>9.1574859708209999E-4</v>
      </c>
      <c r="W9" s="24">
        <f>BRPL_EOD!W9-BRPL_ISGS_exbus!W9</f>
        <v>1.0332032954796233E-2</v>
      </c>
      <c r="X9" s="24">
        <f>BRPL_EOD!X9-BRPL_ISGS_exbus!X9</f>
        <v>1.5928371703708422E-3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-2.6680187546048728E-3</v>
      </c>
      <c r="L10" s="24">
        <f>BRPL_EOD!L10-BRPL_ISGS_exbus!L10</f>
        <v>0</v>
      </c>
      <c r="M10" s="24">
        <f>BRPL_EOD!M10-BRPL_ISGS_exbus!M10</f>
        <v>-1.308697092341049E-3</v>
      </c>
      <c r="N10" s="24">
        <f>BRPL_EOD!N10-BRPL_ISGS_exbus!N10</f>
        <v>-2.2980103058500845E-3</v>
      </c>
      <c r="O10" s="24">
        <f>BRPL_EOD!O10-BRPL_ISGS_exbus!O10</f>
        <v>-1.8719470392625226E-3</v>
      </c>
      <c r="P10" s="24">
        <f>BRPL_EOD!P10-BRPL_ISGS_exbus!P10</f>
        <v>-2.0174126404306492E-3</v>
      </c>
      <c r="Q10" s="24">
        <f>BRPL_EOD!Q10-BRPL_ISGS_exbus!Q10</f>
        <v>-9.9614801279024334E-4</v>
      </c>
      <c r="R10" s="24">
        <f>BRPL_EOD!R10-BRPL_ISGS_exbus!R10</f>
        <v>-5.8595108388299622E-3</v>
      </c>
      <c r="S10" s="24">
        <f>BRPL_EOD!S10-BRPL_ISGS_exbus!S10</f>
        <v>5.3110093457942043E-3</v>
      </c>
      <c r="T10" s="24">
        <f>BRPL_EOD!T10-BRPL_ISGS_exbus!T10</f>
        <v>3.4858862876263608E-4</v>
      </c>
      <c r="U10" s="24">
        <f>BRPL_EOD!U10-BRPL_ISGS_exbus!U10</f>
        <v>-3.2538650116720191E-4</v>
      </c>
      <c r="V10" s="24">
        <f>BRPL_EOD!V10-BRPL_ISGS_exbus!V10</f>
        <v>9.1574859708209999E-4</v>
      </c>
      <c r="W10" s="24">
        <f>BRPL_EOD!W10-BRPL_ISGS_exbus!W10</f>
        <v>1.0332032954796233E-2</v>
      </c>
      <c r="X10" s="24">
        <f>BRPL_EOD!X10-BRPL_ISGS_exbus!X10</f>
        <v>1.5928371703708422E-3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3.1618336133192315E-3</v>
      </c>
      <c r="L11" s="24">
        <f>BRPL_EOD!L11-BRPL_ISGS_exbus!L11</f>
        <v>0</v>
      </c>
      <c r="M11" s="24">
        <f>BRPL_EOD!M11-BRPL_ISGS_exbus!M11</f>
        <v>7.0234377997735464E-4</v>
      </c>
      <c r="N11" s="24">
        <f>BRPL_EOD!N11-BRPL_ISGS_exbus!N11</f>
        <v>-2.2980103058500845E-3</v>
      </c>
      <c r="O11" s="24">
        <f>BRPL_EOD!O11-BRPL_ISGS_exbus!O11</f>
        <v>5.3106956109161274E-4</v>
      </c>
      <c r="P11" s="24">
        <f>BRPL_EOD!P11-BRPL_ISGS_exbus!P11</f>
        <v>-1.4066861716734991E-3</v>
      </c>
      <c r="Q11" s="24">
        <f>BRPL_EOD!Q11-BRPL_ISGS_exbus!Q11</f>
        <v>-9.9614801279024334E-4</v>
      </c>
      <c r="R11" s="24">
        <f>BRPL_EOD!R11-BRPL_ISGS_exbus!R11</f>
        <v>-5.8595108388299622E-3</v>
      </c>
      <c r="S11" s="24">
        <f>BRPL_EOD!S11-BRPL_ISGS_exbus!S11</f>
        <v>5.3110093457942043E-3</v>
      </c>
      <c r="T11" s="24">
        <f>BRPL_EOD!T11-BRPL_ISGS_exbus!T11</f>
        <v>3.4858862876263608E-4</v>
      </c>
      <c r="U11" s="24">
        <f>BRPL_EOD!U11-BRPL_ISGS_exbus!U11</f>
        <v>-3.2538650116720191E-4</v>
      </c>
      <c r="V11" s="24">
        <f>BRPL_EOD!V11-BRPL_ISGS_exbus!V11</f>
        <v>9.1574859708209999E-4</v>
      </c>
      <c r="W11" s="24">
        <f>BRPL_EOD!W11-BRPL_ISGS_exbus!W11</f>
        <v>1.0332032954796233E-2</v>
      </c>
      <c r="X11" s="24">
        <f>BRPL_EOD!X11-BRPL_ISGS_exbus!X11</f>
        <v>1.5928371703708422E-3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3.7920066105243677E-3</v>
      </c>
      <c r="L12" s="24">
        <f>BRPL_EOD!L12-BRPL_ISGS_exbus!L12</f>
        <v>0</v>
      </c>
      <c r="M12" s="24">
        <f>BRPL_EOD!M12-BRPL_ISGS_exbus!M12</f>
        <v>7.0234377997735464E-4</v>
      </c>
      <c r="N12" s="24">
        <f>BRPL_EOD!N12-BRPL_ISGS_exbus!N12</f>
        <v>-2.2980103058500845E-3</v>
      </c>
      <c r="O12" s="24">
        <f>BRPL_EOD!O12-BRPL_ISGS_exbus!O12</f>
        <v>5.3106956109161274E-4</v>
      </c>
      <c r="P12" s="24">
        <f>BRPL_EOD!P12-BRPL_ISGS_exbus!P12</f>
        <v>-1.4066861716734991E-3</v>
      </c>
      <c r="Q12" s="24">
        <f>BRPL_EOD!Q12-BRPL_ISGS_exbus!Q12</f>
        <v>-9.9614801279024334E-4</v>
      </c>
      <c r="R12" s="24">
        <f>BRPL_EOD!R12-BRPL_ISGS_exbus!R12</f>
        <v>-5.8595108388299622E-3</v>
      </c>
      <c r="S12" s="24">
        <f>BRPL_EOD!S12-BRPL_ISGS_exbus!S12</f>
        <v>5.3110093457942043E-3</v>
      </c>
      <c r="T12" s="24">
        <f>BRPL_EOD!T12-BRPL_ISGS_exbus!T12</f>
        <v>3.4858862876263608E-4</v>
      </c>
      <c r="U12" s="24">
        <f>BRPL_EOD!U12-BRPL_ISGS_exbus!U12</f>
        <v>-3.2538650116720191E-4</v>
      </c>
      <c r="V12" s="24">
        <f>BRPL_EOD!V12-BRPL_ISGS_exbus!V12</f>
        <v>9.1574859708209999E-4</v>
      </c>
      <c r="W12" s="24">
        <f>BRPL_EOD!W12-BRPL_ISGS_exbus!W12</f>
        <v>1.0332032954796233E-2</v>
      </c>
      <c r="X12" s="24">
        <f>BRPL_EOD!X12-BRPL_ISGS_exbus!X12</f>
        <v>1.5928371703708422E-3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6.930952013760816E-3</v>
      </c>
      <c r="L13" s="24">
        <f>BRPL_EOD!L13-BRPL_ISGS_exbus!L13</f>
        <v>0</v>
      </c>
      <c r="M13" s="24">
        <f>BRPL_EOD!M13-BRPL_ISGS_exbus!M13</f>
        <v>1.2001289275076488E-4</v>
      </c>
      <c r="N13" s="24">
        <f>BRPL_EOD!N13-BRPL_ISGS_exbus!N13</f>
        <v>-2.2980103058500845E-3</v>
      </c>
      <c r="O13" s="24">
        <f>BRPL_EOD!O13-BRPL_ISGS_exbus!O13</f>
        <v>9.6779729290119576E-5</v>
      </c>
      <c r="P13" s="24">
        <f>BRPL_EOD!P13-BRPL_ISGS_exbus!P13</f>
        <v>-9.0542913944702264E-4</v>
      </c>
      <c r="Q13" s="24">
        <f>BRPL_EOD!Q13-BRPL_ISGS_exbus!Q13</f>
        <v>-9.9614801279024334E-4</v>
      </c>
      <c r="R13" s="24">
        <f>BRPL_EOD!R13-BRPL_ISGS_exbus!R13</f>
        <v>-5.8595108388299622E-3</v>
      </c>
      <c r="S13" s="24">
        <f>BRPL_EOD!S13-BRPL_ISGS_exbus!S13</f>
        <v>5.3110093457942043E-3</v>
      </c>
      <c r="T13" s="24">
        <f>BRPL_EOD!T13-BRPL_ISGS_exbus!T13</f>
        <v>3.4858862876263608E-4</v>
      </c>
      <c r="U13" s="24">
        <f>BRPL_EOD!U13-BRPL_ISGS_exbus!U13</f>
        <v>-3.2538650116720191E-4</v>
      </c>
      <c r="V13" s="24">
        <f>BRPL_EOD!V13-BRPL_ISGS_exbus!V13</f>
        <v>9.1574859708209999E-4</v>
      </c>
      <c r="W13" s="24">
        <f>BRPL_EOD!W13-BRPL_ISGS_exbus!W13</f>
        <v>1.0332032954796233E-2</v>
      </c>
      <c r="X13" s="24">
        <f>BRPL_EOD!X13-BRPL_ISGS_exbus!X13</f>
        <v>1.5928371703708422E-3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1.0663525810116425E-2</v>
      </c>
      <c r="L14" s="24">
        <f>BRPL_EOD!L14-BRPL_ISGS_exbus!L14</f>
        <v>1.1868494795663764E-4</v>
      </c>
      <c r="M14" s="24">
        <f>BRPL_EOD!M14-BRPL_ISGS_exbus!M14</f>
        <v>1.2001289275076488E-4</v>
      </c>
      <c r="N14" s="24">
        <f>BRPL_EOD!N14-BRPL_ISGS_exbus!N14</f>
        <v>-2.2980103058500845E-3</v>
      </c>
      <c r="O14" s="24">
        <f>BRPL_EOD!O14-BRPL_ISGS_exbus!O14</f>
        <v>9.6779729290119576E-5</v>
      </c>
      <c r="P14" s="24">
        <f>BRPL_EOD!P14-BRPL_ISGS_exbus!P14</f>
        <v>-9.0542913944702264E-4</v>
      </c>
      <c r="Q14" s="24">
        <f>BRPL_EOD!Q14-BRPL_ISGS_exbus!Q14</f>
        <v>-9.9614801279024334E-4</v>
      </c>
      <c r="R14" s="24">
        <f>BRPL_EOD!R14-BRPL_ISGS_exbus!R14</f>
        <v>-5.8595108388299622E-3</v>
      </c>
      <c r="S14" s="24">
        <f>BRPL_EOD!S14-BRPL_ISGS_exbus!S14</f>
        <v>5.3110093457942043E-3</v>
      </c>
      <c r="T14" s="24">
        <f>BRPL_EOD!T14-BRPL_ISGS_exbus!T14</f>
        <v>3.4858862876263608E-4</v>
      </c>
      <c r="U14" s="24">
        <f>BRPL_EOD!U14-BRPL_ISGS_exbus!U14</f>
        <v>-3.2538650116720191E-4</v>
      </c>
      <c r="V14" s="24">
        <f>BRPL_EOD!V14-BRPL_ISGS_exbus!V14</f>
        <v>9.1574859708209999E-4</v>
      </c>
      <c r="W14" s="24">
        <f>BRPL_EOD!W14-BRPL_ISGS_exbus!W14</f>
        <v>1.0332032954796233E-2</v>
      </c>
      <c r="X14" s="24">
        <f>BRPL_EOD!X14-BRPL_ISGS_exbus!X14</f>
        <v>1.5928371703708422E-3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1.198093781448506E-2</v>
      </c>
      <c r="L15" s="24">
        <f>BRPL_EOD!L15-BRPL_ISGS_exbus!L15</f>
        <v>0</v>
      </c>
      <c r="M15" s="24">
        <f>BRPL_EOD!M15-BRPL_ISGS_exbus!M15</f>
        <v>1.2001289275076488E-4</v>
      </c>
      <c r="N15" s="24">
        <f>BRPL_EOD!N15-BRPL_ISGS_exbus!N15</f>
        <v>-2.2980103058500845E-3</v>
      </c>
      <c r="O15" s="24">
        <f>BRPL_EOD!O15-BRPL_ISGS_exbus!O15</f>
        <v>9.6779729290119576E-5</v>
      </c>
      <c r="P15" s="24">
        <f>BRPL_EOD!P15-BRPL_ISGS_exbus!P15</f>
        <v>-9.0542913944702264E-4</v>
      </c>
      <c r="Q15" s="24">
        <f>BRPL_EOD!Q15-BRPL_ISGS_exbus!Q15</f>
        <v>-9.9614801279024334E-4</v>
      </c>
      <c r="R15" s="24">
        <f>BRPL_EOD!R15-BRPL_ISGS_exbus!R15</f>
        <v>5.238531983433603E-3</v>
      </c>
      <c r="S15" s="24">
        <f>BRPL_EOD!S15-BRPL_ISGS_exbus!S15</f>
        <v>5.3110093457942043E-3</v>
      </c>
      <c r="T15" s="24">
        <f>BRPL_EOD!T15-BRPL_ISGS_exbus!T15</f>
        <v>3.4858862876263608E-4</v>
      </c>
      <c r="U15" s="24">
        <f>BRPL_EOD!U15-BRPL_ISGS_exbus!U15</f>
        <v>-6.1696205939654192E-4</v>
      </c>
      <c r="V15" s="24">
        <f>BRPL_EOD!V15-BRPL_ISGS_exbus!V15</f>
        <v>-8.4357852882810391E-4</v>
      </c>
      <c r="W15" s="24">
        <f>BRPL_EOD!W15-BRPL_ISGS_exbus!W15</f>
        <v>1.0332032954796233E-2</v>
      </c>
      <c r="X15" s="24">
        <f>BRPL_EOD!X15-BRPL_ISGS_exbus!X15</f>
        <v>-1.8562475323804506E-3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1.8192959042266921E-3</v>
      </c>
      <c r="L16" s="24">
        <f>BRPL_EOD!L16-BRPL_ISGS_exbus!L16</f>
        <v>0</v>
      </c>
      <c r="M16" s="24">
        <f>BRPL_EOD!M16-BRPL_ISGS_exbus!M16</f>
        <v>1.2001289275076488E-4</v>
      </c>
      <c r="N16" s="24">
        <f>BRPL_EOD!N16-BRPL_ISGS_exbus!N16</f>
        <v>-2.2980103058500845E-3</v>
      </c>
      <c r="O16" s="24">
        <f>BRPL_EOD!O16-BRPL_ISGS_exbus!O16</f>
        <v>9.6779729290119576E-5</v>
      </c>
      <c r="P16" s="24">
        <f>BRPL_EOD!P16-BRPL_ISGS_exbus!P16</f>
        <v>-9.0542913944702264E-4</v>
      </c>
      <c r="Q16" s="24">
        <f>BRPL_EOD!Q16-BRPL_ISGS_exbus!Q16</f>
        <v>-9.9614801279024334E-4</v>
      </c>
      <c r="R16" s="24">
        <f>BRPL_EOD!R16-BRPL_ISGS_exbus!R16</f>
        <v>5.238531983433603E-3</v>
      </c>
      <c r="S16" s="24">
        <f>BRPL_EOD!S16-BRPL_ISGS_exbus!S16</f>
        <v>5.3110093457942043E-3</v>
      </c>
      <c r="T16" s="24">
        <f>BRPL_EOD!T16-BRPL_ISGS_exbus!T16</f>
        <v>3.4858862876263608E-4</v>
      </c>
      <c r="U16" s="24">
        <f>BRPL_EOD!U16-BRPL_ISGS_exbus!U16</f>
        <v>-6.1696205939654192E-4</v>
      </c>
      <c r="V16" s="24">
        <f>BRPL_EOD!V16-BRPL_ISGS_exbus!V16</f>
        <v>-8.4357852882810391E-4</v>
      </c>
      <c r="W16" s="24">
        <f>BRPL_EOD!W16-BRPL_ISGS_exbus!W16</f>
        <v>1.0332032954796233E-2</v>
      </c>
      <c r="X16" s="24">
        <f>BRPL_EOD!X16-BRPL_ISGS_exbus!X16</f>
        <v>-1.8562475323804506E-3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4.336330884484596E-3</v>
      </c>
      <c r="L17" s="24">
        <f>BRPL_EOD!L17-BRPL_ISGS_exbus!L17</f>
        <v>0</v>
      </c>
      <c r="M17" s="24">
        <f>BRPL_EOD!M17-BRPL_ISGS_exbus!M17</f>
        <v>1.2001289275076488E-4</v>
      </c>
      <c r="N17" s="24">
        <f>BRPL_EOD!N17-BRPL_ISGS_exbus!N17</f>
        <v>-2.2980103058500845E-3</v>
      </c>
      <c r="O17" s="24">
        <f>BRPL_EOD!O17-BRPL_ISGS_exbus!O17</f>
        <v>9.6779729290119576E-5</v>
      </c>
      <c r="P17" s="24">
        <f>BRPL_EOD!P17-BRPL_ISGS_exbus!P17</f>
        <v>-9.0542913944702264E-4</v>
      </c>
      <c r="Q17" s="24">
        <f>BRPL_EOD!Q17-BRPL_ISGS_exbus!Q17</f>
        <v>-9.9614801279024334E-4</v>
      </c>
      <c r="R17" s="24">
        <f>BRPL_EOD!R17-BRPL_ISGS_exbus!R17</f>
        <v>5.238531983433603E-3</v>
      </c>
      <c r="S17" s="24">
        <f>BRPL_EOD!S17-BRPL_ISGS_exbus!S17</f>
        <v>5.3110093457942043E-3</v>
      </c>
      <c r="T17" s="24">
        <f>BRPL_EOD!T17-BRPL_ISGS_exbus!T17</f>
        <v>3.4858862876263608E-4</v>
      </c>
      <c r="U17" s="24">
        <f>BRPL_EOD!U17-BRPL_ISGS_exbus!U17</f>
        <v>-6.1696205939654192E-4</v>
      </c>
      <c r="V17" s="24">
        <f>BRPL_EOD!V17-BRPL_ISGS_exbus!V17</f>
        <v>-8.4357852882810391E-4</v>
      </c>
      <c r="W17" s="24">
        <f>BRPL_EOD!W17-BRPL_ISGS_exbus!W17</f>
        <v>1.0332032954796233E-2</v>
      </c>
      <c r="X17" s="24">
        <f>BRPL_EOD!X17-BRPL_ISGS_exbus!X17</f>
        <v>-1.8562475323804506E-3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4.4554593051202573E-3</v>
      </c>
      <c r="L18" s="24">
        <f>BRPL_EOD!L18-BRPL_ISGS_exbus!L18</f>
        <v>0</v>
      </c>
      <c r="M18" s="24">
        <f>BRPL_EOD!M18-BRPL_ISGS_exbus!M18</f>
        <v>1.2001289275076488E-4</v>
      </c>
      <c r="N18" s="24">
        <f>BRPL_EOD!N18-BRPL_ISGS_exbus!N18</f>
        <v>-2.2980103058500845E-3</v>
      </c>
      <c r="O18" s="24">
        <f>BRPL_EOD!O18-BRPL_ISGS_exbus!O18</f>
        <v>9.6779729290119576E-5</v>
      </c>
      <c r="P18" s="24">
        <f>BRPL_EOD!P18-BRPL_ISGS_exbus!P18</f>
        <v>-9.0542913944702264E-4</v>
      </c>
      <c r="Q18" s="24">
        <f>BRPL_EOD!Q18-BRPL_ISGS_exbus!Q18</f>
        <v>-9.9614801279024334E-4</v>
      </c>
      <c r="R18" s="24">
        <f>BRPL_EOD!R18-BRPL_ISGS_exbus!R18</f>
        <v>5.238531983433603E-3</v>
      </c>
      <c r="S18" s="24">
        <f>BRPL_EOD!S18-BRPL_ISGS_exbus!S18</f>
        <v>5.3110093457942043E-3</v>
      </c>
      <c r="T18" s="24">
        <f>BRPL_EOD!T18-BRPL_ISGS_exbus!T18</f>
        <v>3.4858862876263608E-4</v>
      </c>
      <c r="U18" s="24">
        <f>BRPL_EOD!U18-BRPL_ISGS_exbus!U18</f>
        <v>-6.1696205939654192E-4</v>
      </c>
      <c r="V18" s="24">
        <f>BRPL_EOD!V18-BRPL_ISGS_exbus!V18</f>
        <v>-8.4357852882810391E-4</v>
      </c>
      <c r="W18" s="24">
        <f>BRPL_EOD!W18-BRPL_ISGS_exbus!W18</f>
        <v>1.0332032954796233E-2</v>
      </c>
      <c r="X18" s="24">
        <f>BRPL_EOD!X18-BRPL_ISGS_exbus!X18</f>
        <v>-1.8562475323804506E-3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1.1177025082190539E-2</v>
      </c>
      <c r="L19" s="24">
        <f>BRPL_EOD!L19-BRPL_ISGS_exbus!L19</f>
        <v>0</v>
      </c>
      <c r="M19" s="24">
        <f>BRPL_EOD!M19-BRPL_ISGS_exbus!M19</f>
        <v>1.2001289275076488E-4</v>
      </c>
      <c r="N19" s="24">
        <f>BRPL_EOD!N19-BRPL_ISGS_exbus!N19</f>
        <v>-2.2980103058500845E-3</v>
      </c>
      <c r="O19" s="24">
        <f>BRPL_EOD!O19-BRPL_ISGS_exbus!O19</f>
        <v>9.6779729290119576E-5</v>
      </c>
      <c r="P19" s="24">
        <f>BRPL_EOD!P19-BRPL_ISGS_exbus!P19</f>
        <v>-9.0542913944702264E-4</v>
      </c>
      <c r="Q19" s="24">
        <f>BRPL_EOD!Q19-BRPL_ISGS_exbus!Q19</f>
        <v>-9.9614801279024334E-4</v>
      </c>
      <c r="R19" s="24">
        <f>BRPL_EOD!R19-BRPL_ISGS_exbus!R19</f>
        <v>5.238531983433603E-3</v>
      </c>
      <c r="S19" s="24">
        <f>BRPL_EOD!S19-BRPL_ISGS_exbus!S19</f>
        <v>5.3110093457942043E-3</v>
      </c>
      <c r="T19" s="24">
        <f>BRPL_EOD!T19-BRPL_ISGS_exbus!T19</f>
        <v>3.4858862876263608E-4</v>
      </c>
      <c r="U19" s="24">
        <f>BRPL_EOD!U19-BRPL_ISGS_exbus!U19</f>
        <v>-6.1696205939654192E-4</v>
      </c>
      <c r="V19" s="24">
        <f>BRPL_EOD!V19-BRPL_ISGS_exbus!V19</f>
        <v>-8.4357852882810391E-4</v>
      </c>
      <c r="W19" s="24">
        <f>BRPL_EOD!W19-BRPL_ISGS_exbus!W19</f>
        <v>1.0332032954796233E-2</v>
      </c>
      <c r="X19" s="24">
        <f>BRPL_EOD!X19-BRPL_ISGS_exbus!X19</f>
        <v>-1.8562475323804506E-3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9.4715793951536398E-3</v>
      </c>
      <c r="L20" s="24">
        <f>BRPL_EOD!L20-BRPL_ISGS_exbus!L20</f>
        <v>0</v>
      </c>
      <c r="M20" s="24">
        <f>BRPL_EOD!M20-BRPL_ISGS_exbus!M20</f>
        <v>1.2001289275076488E-4</v>
      </c>
      <c r="N20" s="24">
        <f>BRPL_EOD!N20-BRPL_ISGS_exbus!N20</f>
        <v>-2.2980103058500845E-3</v>
      </c>
      <c r="O20" s="24">
        <f>BRPL_EOD!O20-BRPL_ISGS_exbus!O20</f>
        <v>9.6779729290119576E-5</v>
      </c>
      <c r="P20" s="24">
        <f>BRPL_EOD!P20-BRPL_ISGS_exbus!P20</f>
        <v>-9.0542913944702264E-4</v>
      </c>
      <c r="Q20" s="24">
        <f>BRPL_EOD!Q20-BRPL_ISGS_exbus!Q20</f>
        <v>-9.9614801279024334E-4</v>
      </c>
      <c r="R20" s="24">
        <f>BRPL_EOD!R20-BRPL_ISGS_exbus!R20</f>
        <v>5.238531983433603E-3</v>
      </c>
      <c r="S20" s="24">
        <f>BRPL_EOD!S20-BRPL_ISGS_exbus!S20</f>
        <v>5.3110093457942043E-3</v>
      </c>
      <c r="T20" s="24">
        <f>BRPL_EOD!T20-BRPL_ISGS_exbus!T20</f>
        <v>3.4858862876263608E-4</v>
      </c>
      <c r="U20" s="24">
        <f>BRPL_EOD!U20-BRPL_ISGS_exbus!U20</f>
        <v>-6.1696205939654192E-4</v>
      </c>
      <c r="V20" s="24">
        <f>BRPL_EOD!V20-BRPL_ISGS_exbus!V20</f>
        <v>-8.4357852882810391E-4</v>
      </c>
      <c r="W20" s="24">
        <f>BRPL_EOD!W20-BRPL_ISGS_exbus!W20</f>
        <v>1.0332032954796233E-2</v>
      </c>
      <c r="X20" s="24">
        <f>BRPL_EOD!X20-BRPL_ISGS_exbus!X20</f>
        <v>-1.8562475323804506E-3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6.07069270449756E-3</v>
      </c>
      <c r="L21" s="24">
        <f>BRPL_EOD!L21-BRPL_ISGS_exbus!L21</f>
        <v>0</v>
      </c>
      <c r="M21" s="24">
        <f>BRPL_EOD!M21-BRPL_ISGS_exbus!M21</f>
        <v>1.2001289275076488E-4</v>
      </c>
      <c r="N21" s="24">
        <f>BRPL_EOD!N21-BRPL_ISGS_exbus!N21</f>
        <v>-2.2980103058500845E-3</v>
      </c>
      <c r="O21" s="24">
        <f>BRPL_EOD!O21-BRPL_ISGS_exbus!O21</f>
        <v>9.6779729290119576E-5</v>
      </c>
      <c r="P21" s="24">
        <f>BRPL_EOD!P21-BRPL_ISGS_exbus!P21</f>
        <v>-9.0542913944702264E-4</v>
      </c>
      <c r="Q21" s="24">
        <f>BRPL_EOD!Q21-BRPL_ISGS_exbus!Q21</f>
        <v>-9.9614801279024334E-4</v>
      </c>
      <c r="R21" s="24">
        <f>BRPL_EOD!R21-BRPL_ISGS_exbus!R21</f>
        <v>5.238531983433603E-3</v>
      </c>
      <c r="S21" s="24">
        <f>BRPL_EOD!S21-BRPL_ISGS_exbus!S21</f>
        <v>5.3110093457942043E-3</v>
      </c>
      <c r="T21" s="24">
        <f>BRPL_EOD!T21-BRPL_ISGS_exbus!T21</f>
        <v>3.4858862876263608E-4</v>
      </c>
      <c r="U21" s="24">
        <f>BRPL_EOD!U21-BRPL_ISGS_exbus!U21</f>
        <v>-6.1696205939654192E-4</v>
      </c>
      <c r="V21" s="24">
        <f>BRPL_EOD!V21-BRPL_ISGS_exbus!V21</f>
        <v>-8.4357852882810391E-4</v>
      </c>
      <c r="W21" s="24">
        <f>BRPL_EOD!W21-BRPL_ISGS_exbus!W21</f>
        <v>1.0332032954796233E-2</v>
      </c>
      <c r="X21" s="24">
        <f>BRPL_EOD!X21-BRPL_ISGS_exbus!X21</f>
        <v>-1.8562475323804506E-3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7.8360077840216036E-3</v>
      </c>
      <c r="L22" s="24">
        <f>BRPL_EOD!L22-BRPL_ISGS_exbus!L22</f>
        <v>0</v>
      </c>
      <c r="M22" s="24">
        <f>BRPL_EOD!M22-BRPL_ISGS_exbus!M22</f>
        <v>1.2001289275076488E-4</v>
      </c>
      <c r="N22" s="24">
        <f>BRPL_EOD!N22-BRPL_ISGS_exbus!N22</f>
        <v>-2.2980103058500845E-3</v>
      </c>
      <c r="O22" s="24">
        <f>BRPL_EOD!O22-BRPL_ISGS_exbus!O22</f>
        <v>9.6779729290119576E-5</v>
      </c>
      <c r="P22" s="24">
        <f>BRPL_EOD!P22-BRPL_ISGS_exbus!P22</f>
        <v>-9.0542913944702264E-4</v>
      </c>
      <c r="Q22" s="24">
        <f>BRPL_EOD!Q22-BRPL_ISGS_exbus!Q22</f>
        <v>-9.9614801279024334E-4</v>
      </c>
      <c r="R22" s="24">
        <f>BRPL_EOD!R22-BRPL_ISGS_exbus!R22</f>
        <v>5.238531983433603E-3</v>
      </c>
      <c r="S22" s="24">
        <f>BRPL_EOD!S22-BRPL_ISGS_exbus!S22</f>
        <v>5.3110093457942043E-3</v>
      </c>
      <c r="T22" s="24">
        <f>BRPL_EOD!T22-BRPL_ISGS_exbus!T22</f>
        <v>3.4858862876263608E-4</v>
      </c>
      <c r="U22" s="24">
        <f>BRPL_EOD!U22-BRPL_ISGS_exbus!U22</f>
        <v>-6.1696205939654192E-4</v>
      </c>
      <c r="V22" s="24">
        <f>BRPL_EOD!V22-BRPL_ISGS_exbus!V22</f>
        <v>-8.4357852882810391E-4</v>
      </c>
      <c r="W22" s="24">
        <f>BRPL_EOD!W22-BRPL_ISGS_exbus!W22</f>
        <v>1.0332032954796233E-2</v>
      </c>
      <c r="X22" s="24">
        <f>BRPL_EOD!X22-BRPL_ISGS_exbus!X22</f>
        <v>-1.8562475323804506E-3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9.8553399023444399E-3</v>
      </c>
      <c r="L23" s="24">
        <f>BRPL_EOD!L23-BRPL_ISGS_exbus!L23</f>
        <v>4.7111574615499308E-4</v>
      </c>
      <c r="M23" s="24">
        <f>BRPL_EOD!M23-BRPL_ISGS_exbus!M23</f>
        <v>1.2001289275076488E-4</v>
      </c>
      <c r="N23" s="24">
        <f>BRPL_EOD!N23-BRPL_ISGS_exbus!N23</f>
        <v>-2.2980103058500845E-3</v>
      </c>
      <c r="O23" s="24">
        <f>BRPL_EOD!O23-BRPL_ISGS_exbus!O23</f>
        <v>9.6779729290119576E-5</v>
      </c>
      <c r="P23" s="24">
        <f>BRPL_EOD!P23-BRPL_ISGS_exbus!P23</f>
        <v>-9.0542913944702264E-4</v>
      </c>
      <c r="Q23" s="24">
        <f>BRPL_EOD!Q23-BRPL_ISGS_exbus!Q23</f>
        <v>-2.2308697944133371E-3</v>
      </c>
      <c r="R23" s="24">
        <f>BRPL_EOD!R23-BRPL_ISGS_exbus!R23</f>
        <v>7.0144865718724247E-4</v>
      </c>
      <c r="S23" s="24">
        <f>BRPL_EOD!S23-BRPL_ISGS_exbus!S23</f>
        <v>-2.3113671539043423E-4</v>
      </c>
      <c r="T23" s="24">
        <f>BRPL_EOD!T23-BRPL_ISGS_exbus!T23</f>
        <v>3.4858862876263608E-4</v>
      </c>
      <c r="U23" s="24">
        <f>BRPL_EOD!U23-BRPL_ISGS_exbus!U23</f>
        <v>-6.1696205939654192E-4</v>
      </c>
      <c r="V23" s="24">
        <f>BRPL_EOD!V23-BRPL_ISGS_exbus!V23</f>
        <v>3.9367233259746115E-3</v>
      </c>
      <c r="W23" s="24">
        <f>BRPL_EOD!W23-BRPL_ISGS_exbus!W23</f>
        <v>1.0332032954796233E-2</v>
      </c>
      <c r="X23" s="24">
        <f>BRPL_EOD!X23-BRPL_ISGS_exbus!X23</f>
        <v>-1.8562475323804506E-3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-1.7245850482936476E-3</v>
      </c>
      <c r="L24" s="24">
        <f>BRPL_EOD!L24-BRPL_ISGS_exbus!L24</f>
        <v>4.1709528820987885E-5</v>
      </c>
      <c r="M24" s="24">
        <f>BRPL_EOD!M24-BRPL_ISGS_exbus!M24</f>
        <v>1.2001289275076488E-4</v>
      </c>
      <c r="N24" s="24">
        <f>BRPL_EOD!N24-BRPL_ISGS_exbus!N24</f>
        <v>-2.2980103058500845E-3</v>
      </c>
      <c r="O24" s="24">
        <f>BRPL_EOD!O24-BRPL_ISGS_exbus!O24</f>
        <v>9.6779729290119576E-5</v>
      </c>
      <c r="P24" s="24">
        <f>BRPL_EOD!P24-BRPL_ISGS_exbus!P24</f>
        <v>-9.0542913944702264E-4</v>
      </c>
      <c r="Q24" s="24">
        <f>BRPL_EOD!Q24-BRPL_ISGS_exbus!Q24</f>
        <v>-2.5373817819840383E-4</v>
      </c>
      <c r="R24" s="24">
        <f>BRPL_EOD!R24-BRPL_ISGS_exbus!R24</f>
        <v>1.6932154415165712E-3</v>
      </c>
      <c r="S24" s="24">
        <f>BRPL_EOD!S24-BRPL_ISGS_exbus!S24</f>
        <v>5.3110093457942043E-3</v>
      </c>
      <c r="T24" s="24">
        <f>BRPL_EOD!T24-BRPL_ISGS_exbus!T24</f>
        <v>3.4858862876263608E-4</v>
      </c>
      <c r="U24" s="24">
        <f>BRPL_EOD!U24-BRPL_ISGS_exbus!U24</f>
        <v>-6.1696205939654192E-4</v>
      </c>
      <c r="V24" s="24">
        <f>BRPL_EOD!V24-BRPL_ISGS_exbus!V24</f>
        <v>3.8091147902870048E-3</v>
      </c>
      <c r="W24" s="24">
        <f>BRPL_EOD!W24-BRPL_ISGS_exbus!W24</f>
        <v>1.0332032954796233E-2</v>
      </c>
      <c r="X24" s="24">
        <f>BRPL_EOD!X24-BRPL_ISGS_exbus!X24</f>
        <v>-1.8562475323804506E-3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-1.7245850482936476E-3</v>
      </c>
      <c r="L25" s="24">
        <f>BRPL_EOD!L25-BRPL_ISGS_exbus!L25</f>
        <v>-4.1475832000514856E-4</v>
      </c>
      <c r="M25" s="24">
        <f>BRPL_EOD!M25-BRPL_ISGS_exbus!M25</f>
        <v>1.2001289275076488E-4</v>
      </c>
      <c r="N25" s="24">
        <f>BRPL_EOD!N25-BRPL_ISGS_exbus!N25</f>
        <v>-2.2980103058500845E-3</v>
      </c>
      <c r="O25" s="24">
        <f>BRPL_EOD!O25-BRPL_ISGS_exbus!O25</f>
        <v>9.6779729290119576E-5</v>
      </c>
      <c r="P25" s="24">
        <f>BRPL_EOD!P25-BRPL_ISGS_exbus!P25</f>
        <v>-9.0542913944702264E-4</v>
      </c>
      <c r="Q25" s="24">
        <f>BRPL_EOD!Q25-BRPL_ISGS_exbus!Q25</f>
        <v>-9.9614801279024334E-4</v>
      </c>
      <c r="R25" s="24">
        <f>BRPL_EOD!R25-BRPL_ISGS_exbus!R25</f>
        <v>5.238531983433603E-3</v>
      </c>
      <c r="S25" s="24">
        <f>BRPL_EOD!S25-BRPL_ISGS_exbus!S25</f>
        <v>5.3110093457942043E-3</v>
      </c>
      <c r="T25" s="24">
        <f>BRPL_EOD!T25-BRPL_ISGS_exbus!T25</f>
        <v>3.4858862876263608E-4</v>
      </c>
      <c r="U25" s="24">
        <f>BRPL_EOD!U25-BRPL_ISGS_exbus!U25</f>
        <v>-6.1696205939654192E-4</v>
      </c>
      <c r="V25" s="24">
        <f>BRPL_EOD!V25-BRPL_ISGS_exbus!V25</f>
        <v>3.8091147902870048E-3</v>
      </c>
      <c r="W25" s="24">
        <f>BRPL_EOD!W25-BRPL_ISGS_exbus!W25</f>
        <v>1.0332032954796233E-2</v>
      </c>
      <c r="X25" s="24">
        <f>BRPL_EOD!X25-BRPL_ISGS_exbus!X25</f>
        <v>-1.8562475323804506E-3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-1.7245850482936476E-3</v>
      </c>
      <c r="L26" s="24">
        <f>BRPL_EOD!L26-BRPL_ISGS_exbus!L26</f>
        <v>-4.1475832000514856E-4</v>
      </c>
      <c r="M26" s="24">
        <f>BRPL_EOD!M26-BRPL_ISGS_exbus!M26</f>
        <v>1.2001289275076488E-4</v>
      </c>
      <c r="N26" s="24">
        <f>BRPL_EOD!N26-BRPL_ISGS_exbus!N26</f>
        <v>-2.2980103058500845E-3</v>
      </c>
      <c r="O26" s="24">
        <f>BRPL_EOD!O26-BRPL_ISGS_exbus!O26</f>
        <v>9.6779729290119576E-5</v>
      </c>
      <c r="P26" s="24">
        <f>BRPL_EOD!P26-BRPL_ISGS_exbus!P26</f>
        <v>-9.0542913944702264E-4</v>
      </c>
      <c r="Q26" s="24">
        <f>BRPL_EOD!Q26-BRPL_ISGS_exbus!Q26</f>
        <v>1.7107569721197535E-4</v>
      </c>
      <c r="R26" s="24">
        <f>BRPL_EOD!R26-BRPL_ISGS_exbus!R26</f>
        <v>5.238531983433603E-3</v>
      </c>
      <c r="S26" s="24">
        <f>BRPL_EOD!S26-BRPL_ISGS_exbus!S26</f>
        <v>2.702805128205199E-3</v>
      </c>
      <c r="T26" s="24">
        <f>BRPL_EOD!T26-BRPL_ISGS_exbus!T26</f>
        <v>3.4858862876263608E-4</v>
      </c>
      <c r="U26" s="24">
        <f>BRPL_EOD!U26-BRPL_ISGS_exbus!U26</f>
        <v>-6.1696205939654192E-4</v>
      </c>
      <c r="V26" s="24">
        <f>BRPL_EOD!V26-BRPL_ISGS_exbus!V26</f>
        <v>3.8091147902870048E-3</v>
      </c>
      <c r="W26" s="24">
        <f>BRPL_EOD!W26-BRPL_ISGS_exbus!W26</f>
        <v>1.0332032954796233E-2</v>
      </c>
      <c r="X26" s="24">
        <f>BRPL_EOD!X26-BRPL_ISGS_exbus!X26</f>
        <v>-1.8562475323804506E-3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-1.7245850482936476E-3</v>
      </c>
      <c r="L27" s="24">
        <f>BRPL_EOD!L27-BRPL_ISGS_exbus!L27</f>
        <v>-1.1900964505429101E-5</v>
      </c>
      <c r="M27" s="24">
        <f>BRPL_EOD!M27-BRPL_ISGS_exbus!M27</f>
        <v>1.2001289275076488E-4</v>
      </c>
      <c r="N27" s="24">
        <f>BRPL_EOD!N27-BRPL_ISGS_exbus!N27</f>
        <v>-2.2980103058500845E-3</v>
      </c>
      <c r="O27" s="24">
        <f>BRPL_EOD!O27-BRPL_ISGS_exbus!O27</f>
        <v>9.6779729290119576E-5</v>
      </c>
      <c r="P27" s="24">
        <f>BRPL_EOD!P27-BRPL_ISGS_exbus!P27</f>
        <v>-9.0542913944702264E-4</v>
      </c>
      <c r="Q27" s="24">
        <f>BRPL_EOD!Q27-BRPL_ISGS_exbus!Q27</f>
        <v>1.7107569721197535E-4</v>
      </c>
      <c r="R27" s="24">
        <f>BRPL_EOD!R27-BRPL_ISGS_exbus!R27</f>
        <v>5.238531983433603E-3</v>
      </c>
      <c r="S27" s="24">
        <f>BRPL_EOD!S27-BRPL_ISGS_exbus!S27</f>
        <v>2.702805128205199E-3</v>
      </c>
      <c r="T27" s="24">
        <f>BRPL_EOD!T27-BRPL_ISGS_exbus!T27</f>
        <v>3.4858862876263608E-4</v>
      </c>
      <c r="U27" s="24">
        <f>BRPL_EOD!U27-BRPL_ISGS_exbus!U27</f>
        <v>-6.1696205939654192E-4</v>
      </c>
      <c r="V27" s="24">
        <f>BRPL_EOD!V27-BRPL_ISGS_exbus!V27</f>
        <v>3.8091147902870048E-3</v>
      </c>
      <c r="W27" s="24">
        <f>BRPL_EOD!W27-BRPL_ISGS_exbus!W27</f>
        <v>1.0332032954796233E-2</v>
      </c>
      <c r="X27" s="24">
        <f>BRPL_EOD!X27-BRPL_ISGS_exbus!X27</f>
        <v>-1.8562475323804506E-3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-1.7245850482936476E-3</v>
      </c>
      <c r="L28" s="24">
        <f>BRPL_EOD!L28-BRPL_ISGS_exbus!L28</f>
        <v>-1.5341983364969281E-4</v>
      </c>
      <c r="M28" s="24">
        <f>BRPL_EOD!M28-BRPL_ISGS_exbus!M28</f>
        <v>1.2001289275076488E-4</v>
      </c>
      <c r="N28" s="24">
        <f>BRPL_EOD!N28-BRPL_ISGS_exbus!N28</f>
        <v>-2.2980103058500845E-3</v>
      </c>
      <c r="O28" s="24">
        <f>BRPL_EOD!O28-BRPL_ISGS_exbus!O28</f>
        <v>9.6779729290119576E-5</v>
      </c>
      <c r="P28" s="24">
        <f>BRPL_EOD!P28-BRPL_ISGS_exbus!P28</f>
        <v>-9.0542913944702264E-4</v>
      </c>
      <c r="Q28" s="24">
        <f>BRPL_EOD!Q28-BRPL_ISGS_exbus!Q28</f>
        <v>1.7107569721197535E-4</v>
      </c>
      <c r="R28" s="24">
        <f>BRPL_EOD!R28-BRPL_ISGS_exbus!R28</f>
        <v>1.1396639862155666E-3</v>
      </c>
      <c r="S28" s="24">
        <f>BRPL_EOD!S28-BRPL_ISGS_exbus!S28</f>
        <v>2.702805128205199E-3</v>
      </c>
      <c r="T28" s="24">
        <f>BRPL_EOD!T28-BRPL_ISGS_exbus!T28</f>
        <v>2.2205106382988671E-4</v>
      </c>
      <c r="U28" s="24">
        <f>BRPL_EOD!U28-BRPL_ISGS_exbus!U28</f>
        <v>-6.1696205939654192E-4</v>
      </c>
      <c r="V28" s="24">
        <f>BRPL_EOD!V28-BRPL_ISGS_exbus!V28</f>
        <v>3.8091147902870048E-3</v>
      </c>
      <c r="W28" s="24">
        <f>BRPL_EOD!W28-BRPL_ISGS_exbus!W28</f>
        <v>1.0332032954796233E-2</v>
      </c>
      <c r="X28" s="24">
        <f>BRPL_EOD!X28-BRPL_ISGS_exbus!X28</f>
        <v>-1.8562475323804506E-3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8.8326245918324275E-3</v>
      </c>
      <c r="L29" s="24">
        <f>BRPL_EOD!L29-BRPL_ISGS_exbus!L29</f>
        <v>-1.0819367985881456E-4</v>
      </c>
      <c r="M29" s="24">
        <f>BRPL_EOD!M29-BRPL_ISGS_exbus!M29</f>
        <v>1.2001289275076488E-4</v>
      </c>
      <c r="N29" s="24">
        <f>BRPL_EOD!N29-BRPL_ISGS_exbus!N29</f>
        <v>-2.2980103058500845E-3</v>
      </c>
      <c r="O29" s="24">
        <f>BRPL_EOD!O29-BRPL_ISGS_exbus!O29</f>
        <v>9.6779729290119576E-5</v>
      </c>
      <c r="P29" s="24">
        <f>BRPL_EOD!P29-BRPL_ISGS_exbus!P29</f>
        <v>-9.0542913944702264E-4</v>
      </c>
      <c r="Q29" s="24">
        <f>BRPL_EOD!Q29-BRPL_ISGS_exbus!Q29</f>
        <v>1.7107569721197535E-4</v>
      </c>
      <c r="R29" s="24">
        <f>BRPL_EOD!R29-BRPL_ISGS_exbus!R29</f>
        <v>-2.6008249085478496E-3</v>
      </c>
      <c r="S29" s="24">
        <f>BRPL_EOD!S29-BRPL_ISGS_exbus!S29</f>
        <v>2.702805128205199E-3</v>
      </c>
      <c r="T29" s="24">
        <f>BRPL_EOD!T29-BRPL_ISGS_exbus!T29</f>
        <v>2.2205106382988671E-4</v>
      </c>
      <c r="U29" s="24">
        <f>BRPL_EOD!U29-BRPL_ISGS_exbus!U29</f>
        <v>-6.1696205939654192E-4</v>
      </c>
      <c r="V29" s="24">
        <f>BRPL_EOD!V29-BRPL_ISGS_exbus!V29</f>
        <v>3.6432236938921392E-3</v>
      </c>
      <c r="W29" s="24">
        <f>BRPL_EOD!W29-BRPL_ISGS_exbus!W29</f>
        <v>1.0332032954796233E-2</v>
      </c>
      <c r="X29" s="24">
        <f>BRPL_EOD!X29-BRPL_ISGS_exbus!X29</f>
        <v>-1.8562475323804506E-3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8.8326245918324275E-3</v>
      </c>
      <c r="L30" s="24">
        <f>BRPL_EOD!L30-BRPL_ISGS_exbus!L30</f>
        <v>6.0233338922799362E-5</v>
      </c>
      <c r="M30" s="24">
        <f>BRPL_EOD!M30-BRPL_ISGS_exbus!M30</f>
        <v>1.2001289275076488E-4</v>
      </c>
      <c r="N30" s="24">
        <f>BRPL_EOD!N30-BRPL_ISGS_exbus!N30</f>
        <v>-2.2980103058500845E-3</v>
      </c>
      <c r="O30" s="24">
        <f>BRPL_EOD!O30-BRPL_ISGS_exbus!O30</f>
        <v>9.6779729290119576E-5</v>
      </c>
      <c r="P30" s="24">
        <f>BRPL_EOD!P30-BRPL_ISGS_exbus!P30</f>
        <v>-9.0542913944702264E-4</v>
      </c>
      <c r="Q30" s="24">
        <f>BRPL_EOD!Q30-BRPL_ISGS_exbus!Q30</f>
        <v>1.7107569721197535E-4</v>
      </c>
      <c r="R30" s="24">
        <f>BRPL_EOD!R30-BRPL_ISGS_exbus!R30</f>
        <v>-2.6008249085478496E-3</v>
      </c>
      <c r="S30" s="24">
        <f>BRPL_EOD!S30-BRPL_ISGS_exbus!S30</f>
        <v>2.702805128205199E-3</v>
      </c>
      <c r="T30" s="24">
        <f>BRPL_EOD!T30-BRPL_ISGS_exbus!T30</f>
        <v>2.2205106382988671E-4</v>
      </c>
      <c r="U30" s="24">
        <f>BRPL_EOD!U30-BRPL_ISGS_exbus!U30</f>
        <v>-6.1696205939654192E-4</v>
      </c>
      <c r="V30" s="24">
        <f>BRPL_EOD!V30-BRPL_ISGS_exbus!V30</f>
        <v>3.6432236938921392E-3</v>
      </c>
      <c r="W30" s="24">
        <f>BRPL_EOD!W30-BRPL_ISGS_exbus!W30</f>
        <v>-1.2514850600382488E-3</v>
      </c>
      <c r="X30" s="24">
        <f>BRPL_EOD!X30-BRPL_ISGS_exbus!X30</f>
        <v>1.1620113240695673E-4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8.8326245918324275E-3</v>
      </c>
      <c r="L31" s="24">
        <f>BRPL_EOD!L31-BRPL_ISGS_exbus!L31</f>
        <v>-6.540649712505342E-5</v>
      </c>
      <c r="M31" s="24">
        <f>BRPL_EOD!M31-BRPL_ISGS_exbus!M31</f>
        <v>1.2001289275076488E-4</v>
      </c>
      <c r="N31" s="24">
        <f>BRPL_EOD!N31-BRPL_ISGS_exbus!N31</f>
        <v>-2.2980103058500845E-3</v>
      </c>
      <c r="O31" s="24">
        <f>BRPL_EOD!O31-BRPL_ISGS_exbus!O31</f>
        <v>9.6779729290119576E-5</v>
      </c>
      <c r="P31" s="24">
        <f>BRPL_EOD!P31-BRPL_ISGS_exbus!P31</f>
        <v>-9.0542913944702264E-4</v>
      </c>
      <c r="Q31" s="24">
        <f>BRPL_EOD!Q31-BRPL_ISGS_exbus!Q31</f>
        <v>-5.6758771331022473E-4</v>
      </c>
      <c r="R31" s="24">
        <f>BRPL_EOD!R31-BRPL_ISGS_exbus!R31</f>
        <v>-2.6008249085478496E-3</v>
      </c>
      <c r="S31" s="24">
        <f>BRPL_EOD!S31-BRPL_ISGS_exbus!S31</f>
        <v>-8.9978285078018416E-4</v>
      </c>
      <c r="T31" s="24">
        <f>BRPL_EOD!T31-BRPL_ISGS_exbus!T31</f>
        <v>2.2205106382988671E-4</v>
      </c>
      <c r="U31" s="24">
        <f>BRPL_EOD!U31-BRPL_ISGS_exbus!U31</f>
        <v>-6.1696205939654192E-4</v>
      </c>
      <c r="V31" s="24">
        <f>BRPL_EOD!V31-BRPL_ISGS_exbus!V31</f>
        <v>3.6432236938921392E-3</v>
      </c>
      <c r="W31" s="24">
        <f>BRPL_EOD!W31-BRPL_ISGS_exbus!W31</f>
        <v>-1.2514850600382488E-3</v>
      </c>
      <c r="X31" s="24">
        <f>BRPL_EOD!X31-BRPL_ISGS_exbus!X31</f>
        <v>1.1620113240695673E-4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8.8326245918324275E-3</v>
      </c>
      <c r="L32" s="24">
        <f>BRPL_EOD!L32-BRPL_ISGS_exbus!L32</f>
        <v>-1.6253466679216899E-5</v>
      </c>
      <c r="M32" s="24">
        <f>BRPL_EOD!M32-BRPL_ISGS_exbus!M32</f>
        <v>1.2001289275076488E-4</v>
      </c>
      <c r="N32" s="24">
        <f>BRPL_EOD!N32-BRPL_ISGS_exbus!N32</f>
        <v>-2.2980103058500845E-3</v>
      </c>
      <c r="O32" s="24">
        <f>BRPL_EOD!O32-BRPL_ISGS_exbus!O32</f>
        <v>9.6779729290119576E-5</v>
      </c>
      <c r="P32" s="24">
        <f>BRPL_EOD!P32-BRPL_ISGS_exbus!P32</f>
        <v>-9.0542913944702264E-4</v>
      </c>
      <c r="Q32" s="24">
        <f>BRPL_EOD!Q32-BRPL_ISGS_exbus!Q32</f>
        <v>-5.6758771331022473E-4</v>
      </c>
      <c r="R32" s="24">
        <f>BRPL_EOD!R32-BRPL_ISGS_exbus!R32</f>
        <v>-2.6008249085478496E-3</v>
      </c>
      <c r="S32" s="24">
        <f>BRPL_EOD!S32-BRPL_ISGS_exbus!S32</f>
        <v>-8.9978285078018416E-4</v>
      </c>
      <c r="T32" s="24">
        <f>BRPL_EOD!T32-BRPL_ISGS_exbus!T32</f>
        <v>2.2205106382988671E-4</v>
      </c>
      <c r="U32" s="24">
        <f>BRPL_EOD!U32-BRPL_ISGS_exbus!U32</f>
        <v>-6.1696205939654192E-4</v>
      </c>
      <c r="V32" s="24">
        <f>BRPL_EOD!V32-BRPL_ISGS_exbus!V32</f>
        <v>3.6432236938921392E-3</v>
      </c>
      <c r="W32" s="24">
        <f>BRPL_EOD!W32-BRPL_ISGS_exbus!W32</f>
        <v>-1.2514850600382488E-3</v>
      </c>
      <c r="X32" s="24">
        <f>BRPL_EOD!X32-BRPL_ISGS_exbus!X32</f>
        <v>1.1620113240695673E-4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8.8326245918324275E-3</v>
      </c>
      <c r="L33" s="24">
        <f>BRPL_EOD!L33-BRPL_ISGS_exbus!L33</f>
        <v>-1.6253466679216899E-5</v>
      </c>
      <c r="M33" s="24">
        <f>BRPL_EOD!M33-BRPL_ISGS_exbus!M33</f>
        <v>1.2001289275076488E-4</v>
      </c>
      <c r="N33" s="24">
        <f>BRPL_EOD!N33-BRPL_ISGS_exbus!N33</f>
        <v>-2.2980103058500845E-3</v>
      </c>
      <c r="O33" s="24">
        <f>BRPL_EOD!O33-BRPL_ISGS_exbus!O33</f>
        <v>9.6779729290119576E-5</v>
      </c>
      <c r="P33" s="24">
        <f>BRPL_EOD!P33-BRPL_ISGS_exbus!P33</f>
        <v>-9.0542913944702264E-4</v>
      </c>
      <c r="Q33" s="24">
        <f>BRPL_EOD!Q33-BRPL_ISGS_exbus!Q33</f>
        <v>-6.8174539249099553E-4</v>
      </c>
      <c r="R33" s="24">
        <f>BRPL_EOD!R33-BRPL_ISGS_exbus!R33</f>
        <v>6.0211997703785158E-3</v>
      </c>
      <c r="S33" s="24">
        <f>BRPL_EOD!S33-BRPL_ISGS_exbus!S33</f>
        <v>-1.0841759465467504E-3</v>
      </c>
      <c r="T33" s="24">
        <f>BRPL_EOD!T33-BRPL_ISGS_exbus!T33</f>
        <v>2.2205106382988671E-4</v>
      </c>
      <c r="U33" s="24">
        <f>BRPL_EOD!U33-BRPL_ISGS_exbus!U33</f>
        <v>-6.1696205939654192E-4</v>
      </c>
      <c r="V33" s="24">
        <f>BRPL_EOD!V33-BRPL_ISGS_exbus!V33</f>
        <v>-8.4513976695976822E-4</v>
      </c>
      <c r="W33" s="24">
        <f>BRPL_EOD!W33-BRPL_ISGS_exbus!W33</f>
        <v>-1.2514850600382488E-3</v>
      </c>
      <c r="X33" s="24">
        <f>BRPL_EOD!X33-BRPL_ISGS_exbus!X33</f>
        <v>1.1620113240695673E-4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8.8326245918324275E-3</v>
      </c>
      <c r="L34" s="24">
        <f>BRPL_EOD!L34-BRPL_ISGS_exbus!L34</f>
        <v>-1.6253466679216899E-5</v>
      </c>
      <c r="M34" s="24">
        <f>BRPL_EOD!M34-BRPL_ISGS_exbus!M34</f>
        <v>1.2001289275076488E-4</v>
      </c>
      <c r="N34" s="24">
        <f>BRPL_EOD!N34-BRPL_ISGS_exbus!N34</f>
        <v>-2.2980103058500845E-3</v>
      </c>
      <c r="O34" s="24">
        <f>BRPL_EOD!O34-BRPL_ISGS_exbus!O34</f>
        <v>9.6779729290119576E-5</v>
      </c>
      <c r="P34" s="24">
        <f>BRPL_EOD!P34-BRPL_ISGS_exbus!P34</f>
        <v>-9.0542913944702264E-4</v>
      </c>
      <c r="Q34" s="24">
        <f>BRPL_EOD!Q34-BRPL_ISGS_exbus!Q34</f>
        <v>-6.8174539249099553E-4</v>
      </c>
      <c r="R34" s="24">
        <f>BRPL_EOD!R34-BRPL_ISGS_exbus!R34</f>
        <v>-3.0535353891538719E-3</v>
      </c>
      <c r="S34" s="24">
        <f>BRPL_EOD!S34-BRPL_ISGS_exbus!S34</f>
        <v>-1.0841759465467504E-3</v>
      </c>
      <c r="T34" s="24">
        <f>BRPL_EOD!T34-BRPL_ISGS_exbus!T34</f>
        <v>2.2205106382988671E-4</v>
      </c>
      <c r="U34" s="24">
        <f>BRPL_EOD!U34-BRPL_ISGS_exbus!U34</f>
        <v>-6.1696205939654192E-4</v>
      </c>
      <c r="V34" s="24">
        <f>BRPL_EOD!V34-BRPL_ISGS_exbus!V34</f>
        <v>-8.4513976695976822E-4</v>
      </c>
      <c r="W34" s="24">
        <f>BRPL_EOD!W34-BRPL_ISGS_exbus!W34</f>
        <v>-1.2514850600382488E-3</v>
      </c>
      <c r="X34" s="24">
        <f>BRPL_EOD!X34-BRPL_ISGS_exbus!X34</f>
        <v>1.1620113240695673E-4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8.8326245918324275E-3</v>
      </c>
      <c r="L35" s="24">
        <f>BRPL_EOD!L35-BRPL_ISGS_exbus!L35</f>
        <v>-1.6205939639313272E-4</v>
      </c>
      <c r="M35" s="24">
        <f>BRPL_EOD!M35-BRPL_ISGS_exbus!M35</f>
        <v>-2.9395303197432554E-3</v>
      </c>
      <c r="N35" s="24">
        <f>BRPL_EOD!N35-BRPL_ISGS_exbus!N35</f>
        <v>-9.834905660000004E-5</v>
      </c>
      <c r="O35" s="24">
        <f>BRPL_EOD!O35-BRPL_ISGS_exbus!O35</f>
        <v>-1.8219346484400489E-3</v>
      </c>
      <c r="P35" s="24">
        <f>BRPL_EOD!P35-BRPL_ISGS_exbus!P35</f>
        <v>-9.0542913944702264E-4</v>
      </c>
      <c r="Q35" s="24">
        <f>BRPL_EOD!Q35-BRPL_ISGS_exbus!Q35</f>
        <v>-1.0194848236251275E-3</v>
      </c>
      <c r="R35" s="24">
        <f>BRPL_EOD!R35-BRPL_ISGS_exbus!R35</f>
        <v>-3.9109620048449756E-4</v>
      </c>
      <c r="S35" s="24">
        <f>BRPL_EOD!S35-BRPL_ISGS_exbus!S35</f>
        <v>2.0340970684040727E-3</v>
      </c>
      <c r="T35" s="24">
        <f>BRPL_EOD!T35-BRPL_ISGS_exbus!T35</f>
        <v>2.2205106382988671E-4</v>
      </c>
      <c r="U35" s="24">
        <f>BRPL_EOD!U35-BRPL_ISGS_exbus!U35</f>
        <v>-6.1696205939654192E-4</v>
      </c>
      <c r="V35" s="24">
        <f>BRPL_EOD!V35-BRPL_ISGS_exbus!V35</f>
        <v>9.3315770282575983E-4</v>
      </c>
      <c r="W35" s="24">
        <f>BRPL_EOD!W35-BRPL_ISGS_exbus!W35</f>
        <v>-1.2514850600382488E-3</v>
      </c>
      <c r="X35" s="24">
        <f>BRPL_EOD!X35-BRPL_ISGS_exbus!X35</f>
        <v>1.1620113240695673E-4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8.8326245918324275E-3</v>
      </c>
      <c r="L36" s="24">
        <f>BRPL_EOD!L36-BRPL_ISGS_exbus!L36</f>
        <v>-1.6205939639313272E-4</v>
      </c>
      <c r="M36" s="24">
        <f>BRPL_EOD!M36-BRPL_ISGS_exbus!M36</f>
        <v>-2.4074224615375783E-3</v>
      </c>
      <c r="N36" s="24">
        <f>BRPL_EOD!N36-BRPL_ISGS_exbus!N36</f>
        <v>-9.834905660000004E-5</v>
      </c>
      <c r="O36" s="24">
        <f>BRPL_EOD!O36-BRPL_ISGS_exbus!O36</f>
        <v>2.9369505654273098E-3</v>
      </c>
      <c r="P36" s="24">
        <f>BRPL_EOD!P36-BRPL_ISGS_exbus!P36</f>
        <v>-1.4066861716734991E-3</v>
      </c>
      <c r="Q36" s="24">
        <f>BRPL_EOD!Q36-BRPL_ISGS_exbus!Q36</f>
        <v>-1.0194848236251275E-3</v>
      </c>
      <c r="R36" s="24">
        <f>BRPL_EOD!R36-BRPL_ISGS_exbus!R36</f>
        <v>-3.9109620048449756E-4</v>
      </c>
      <c r="S36" s="24">
        <f>BRPL_EOD!S36-BRPL_ISGS_exbus!S36</f>
        <v>2.0340970684040727E-3</v>
      </c>
      <c r="T36" s="24">
        <f>BRPL_EOD!T36-BRPL_ISGS_exbus!T36</f>
        <v>2.2205106382988671E-4</v>
      </c>
      <c r="U36" s="24">
        <f>BRPL_EOD!U36-BRPL_ISGS_exbus!U36</f>
        <v>-6.1696205939654192E-4</v>
      </c>
      <c r="V36" s="24">
        <f>BRPL_EOD!V36-BRPL_ISGS_exbus!V36</f>
        <v>9.3315770282575983E-4</v>
      </c>
      <c r="W36" s="24">
        <f>BRPL_EOD!W36-BRPL_ISGS_exbus!W36</f>
        <v>-1.2514850600382488E-3</v>
      </c>
      <c r="X36" s="24">
        <f>BRPL_EOD!X36-BRPL_ISGS_exbus!X36</f>
        <v>1.1620113240695673E-4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8.8326245918324275E-3</v>
      </c>
      <c r="L37" s="24">
        <f>BRPL_EOD!L37-BRPL_ISGS_exbus!L37</f>
        <v>-1.6205939639313272E-4</v>
      </c>
      <c r="M37" s="24">
        <f>BRPL_EOD!M37-BRPL_ISGS_exbus!M37</f>
        <v>-2.4074224615375783E-3</v>
      </c>
      <c r="N37" s="24">
        <f>BRPL_EOD!N37-BRPL_ISGS_exbus!N37</f>
        <v>-9.834905660000004E-5</v>
      </c>
      <c r="O37" s="24">
        <f>BRPL_EOD!O37-BRPL_ISGS_exbus!O37</f>
        <v>2.9369505654273098E-3</v>
      </c>
      <c r="P37" s="24">
        <f>BRPL_EOD!P37-BRPL_ISGS_exbus!P37</f>
        <v>-1.4066861716734991E-3</v>
      </c>
      <c r="Q37" s="24">
        <f>BRPL_EOD!Q37-BRPL_ISGS_exbus!Q37</f>
        <v>1.9363041322320029E-3</v>
      </c>
      <c r="R37" s="24">
        <f>BRPL_EOD!R37-BRPL_ISGS_exbus!R37</f>
        <v>-3.9109620048449756E-4</v>
      </c>
      <c r="S37" s="24">
        <f>BRPL_EOD!S37-BRPL_ISGS_exbus!S37</f>
        <v>-4.0224345825112806E-3</v>
      </c>
      <c r="T37" s="24">
        <f>BRPL_EOD!T37-BRPL_ISGS_exbus!T37</f>
        <v>2.2205106382988671E-4</v>
      </c>
      <c r="U37" s="24">
        <f>BRPL_EOD!U37-BRPL_ISGS_exbus!U37</f>
        <v>-6.1696205939654192E-4</v>
      </c>
      <c r="V37" s="24">
        <f>BRPL_EOD!V37-BRPL_ISGS_exbus!V37</f>
        <v>9.3315770282575983E-4</v>
      </c>
      <c r="W37" s="24">
        <f>BRPL_EOD!W37-BRPL_ISGS_exbus!W37</f>
        <v>-1.2514850600382488E-3</v>
      </c>
      <c r="X37" s="24">
        <f>BRPL_EOD!X37-BRPL_ISGS_exbus!X37</f>
        <v>1.1620113240695673E-4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8.8326245918324275E-3</v>
      </c>
      <c r="L38" s="24">
        <f>BRPL_EOD!L38-BRPL_ISGS_exbus!L38</f>
        <v>-1.6205939639313272E-4</v>
      </c>
      <c r="M38" s="24">
        <f>BRPL_EOD!M38-BRPL_ISGS_exbus!M38</f>
        <v>-2.4074224615375783E-3</v>
      </c>
      <c r="N38" s="24">
        <f>BRPL_EOD!N38-BRPL_ISGS_exbus!N38</f>
        <v>-9.834905660000004E-5</v>
      </c>
      <c r="O38" s="24">
        <f>BRPL_EOD!O38-BRPL_ISGS_exbus!O38</f>
        <v>2.9369505654273098E-3</v>
      </c>
      <c r="P38" s="24">
        <f>BRPL_EOD!P38-BRPL_ISGS_exbus!P38</f>
        <v>-1.4066861716734991E-3</v>
      </c>
      <c r="Q38" s="24">
        <f>BRPL_EOD!Q38-BRPL_ISGS_exbus!Q38</f>
        <v>1.9363041322320029E-3</v>
      </c>
      <c r="R38" s="24">
        <f>BRPL_EOD!R38-BRPL_ISGS_exbus!R38</f>
        <v>-3.9109620048449756E-4</v>
      </c>
      <c r="S38" s="24">
        <f>BRPL_EOD!S38-BRPL_ISGS_exbus!S38</f>
        <v>-4.0224345825112806E-3</v>
      </c>
      <c r="T38" s="24">
        <f>BRPL_EOD!T38-BRPL_ISGS_exbus!T38</f>
        <v>2.2205106382988671E-4</v>
      </c>
      <c r="U38" s="24">
        <f>BRPL_EOD!U38-BRPL_ISGS_exbus!U38</f>
        <v>-6.1696205939654192E-4</v>
      </c>
      <c r="V38" s="24">
        <f>BRPL_EOD!V38-BRPL_ISGS_exbus!V38</f>
        <v>6.3395941176480619E-3</v>
      </c>
      <c r="W38" s="24">
        <f>BRPL_EOD!W38-BRPL_ISGS_exbus!W38</f>
        <v>1.2369672849903424E-3</v>
      </c>
      <c r="X38" s="24">
        <f>BRPL_EOD!X38-BRPL_ISGS_exbus!X38</f>
        <v>-5.9004829753916965E-4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8.8326245918324275E-3</v>
      </c>
      <c r="L39" s="24">
        <f>BRPL_EOD!L39-BRPL_ISGS_exbus!L39</f>
        <v>-1.6205939639313272E-4</v>
      </c>
      <c r="M39" s="24">
        <f>BRPL_EOD!M39-BRPL_ISGS_exbus!M39</f>
        <v>-2.4074224615375783E-3</v>
      </c>
      <c r="N39" s="24">
        <f>BRPL_EOD!N39-BRPL_ISGS_exbus!N39</f>
        <v>-9.834905660000004E-5</v>
      </c>
      <c r="O39" s="24">
        <f>BRPL_EOD!O39-BRPL_ISGS_exbus!O39</f>
        <v>2.9369505654273098E-3</v>
      </c>
      <c r="P39" s="24">
        <f>BRPL_EOD!P39-BRPL_ISGS_exbus!P39</f>
        <v>-1.4066861716734991E-3</v>
      </c>
      <c r="Q39" s="24">
        <f>BRPL_EOD!Q39-BRPL_ISGS_exbus!Q39</f>
        <v>1.9363041322320029E-3</v>
      </c>
      <c r="R39" s="24">
        <f>BRPL_EOD!R39-BRPL_ISGS_exbus!R39</f>
        <v>-3.9109620048449756E-4</v>
      </c>
      <c r="S39" s="24">
        <f>BRPL_EOD!S39-BRPL_ISGS_exbus!S39</f>
        <v>-4.0224345825112806E-3</v>
      </c>
      <c r="T39" s="24">
        <f>BRPL_EOD!T39-BRPL_ISGS_exbus!T39</f>
        <v>2.2205106382988671E-4</v>
      </c>
      <c r="U39" s="24">
        <f>BRPL_EOD!U39-BRPL_ISGS_exbus!U39</f>
        <v>-6.1696205939654192E-4</v>
      </c>
      <c r="V39" s="24">
        <f>BRPL_EOD!V39-BRPL_ISGS_exbus!V39</f>
        <v>6.3395941176480619E-3</v>
      </c>
      <c r="W39" s="24">
        <f>BRPL_EOD!W39-BRPL_ISGS_exbus!W39</f>
        <v>-1.2514850600382488E-3</v>
      </c>
      <c r="X39" s="24">
        <f>BRPL_EOD!X39-BRPL_ISGS_exbus!X39</f>
        <v>1.1620113240695673E-4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8.8326245918324275E-3</v>
      </c>
      <c r="L40" s="24">
        <f>BRPL_EOD!L40-BRPL_ISGS_exbus!L40</f>
        <v>-1.6205939639313272E-4</v>
      </c>
      <c r="M40" s="24">
        <f>BRPL_EOD!M40-BRPL_ISGS_exbus!M40</f>
        <v>-2.4074224615375783E-3</v>
      </c>
      <c r="N40" s="24">
        <f>BRPL_EOD!N40-BRPL_ISGS_exbus!N40</f>
        <v>-9.834905660000004E-5</v>
      </c>
      <c r="O40" s="24">
        <f>BRPL_EOD!O40-BRPL_ISGS_exbus!O40</f>
        <v>2.9369505654273098E-3</v>
      </c>
      <c r="P40" s="24">
        <f>BRPL_EOD!P40-BRPL_ISGS_exbus!P40</f>
        <v>-1.4066861716734991E-3</v>
      </c>
      <c r="Q40" s="24">
        <f>BRPL_EOD!Q40-BRPL_ISGS_exbus!Q40</f>
        <v>1.9363041322320029E-3</v>
      </c>
      <c r="R40" s="24">
        <f>BRPL_EOD!R40-BRPL_ISGS_exbus!R40</f>
        <v>-3.9109620048449756E-4</v>
      </c>
      <c r="S40" s="24">
        <f>BRPL_EOD!S40-BRPL_ISGS_exbus!S40</f>
        <v>-4.0224345825112806E-3</v>
      </c>
      <c r="T40" s="24">
        <f>BRPL_EOD!T40-BRPL_ISGS_exbus!T40</f>
        <v>2.2205106382988671E-4</v>
      </c>
      <c r="U40" s="24">
        <f>BRPL_EOD!U40-BRPL_ISGS_exbus!U40</f>
        <v>-6.1696205939654192E-4</v>
      </c>
      <c r="V40" s="24">
        <f>BRPL_EOD!V40-BRPL_ISGS_exbus!V40</f>
        <v>6.3395941176480619E-3</v>
      </c>
      <c r="W40" s="24">
        <f>BRPL_EOD!W40-BRPL_ISGS_exbus!W40</f>
        <v>-1.2514850600382488E-3</v>
      </c>
      <c r="X40" s="24">
        <f>BRPL_EOD!X40-BRPL_ISGS_exbus!X40</f>
        <v>1.1620113240695673E-4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8.8326245918324275E-3</v>
      </c>
      <c r="L41" s="24">
        <f>BRPL_EOD!L41-BRPL_ISGS_exbus!L41</f>
        <v>-1.6205939639313272E-4</v>
      </c>
      <c r="M41" s="24">
        <f>BRPL_EOD!M41-BRPL_ISGS_exbus!M41</f>
        <v>-2.4074224615375783E-3</v>
      </c>
      <c r="N41" s="24">
        <f>BRPL_EOD!N41-BRPL_ISGS_exbus!N41</f>
        <v>-9.834905660000004E-5</v>
      </c>
      <c r="O41" s="24">
        <f>BRPL_EOD!O41-BRPL_ISGS_exbus!O41</f>
        <v>2.9369505654273098E-3</v>
      </c>
      <c r="P41" s="24">
        <f>BRPL_EOD!P41-BRPL_ISGS_exbus!P41</f>
        <v>-1.4066861716734991E-3</v>
      </c>
      <c r="Q41" s="24">
        <f>BRPL_EOD!Q41-BRPL_ISGS_exbus!Q41</f>
        <v>1.9363041322320029E-3</v>
      </c>
      <c r="R41" s="24">
        <f>BRPL_EOD!R41-BRPL_ISGS_exbus!R41</f>
        <v>-3.9109620048449756E-4</v>
      </c>
      <c r="S41" s="24">
        <f>BRPL_EOD!S41-BRPL_ISGS_exbus!S41</f>
        <v>-4.0224345825112806E-3</v>
      </c>
      <c r="T41" s="24">
        <f>BRPL_EOD!T41-BRPL_ISGS_exbus!T41</f>
        <v>2.2205106382988671E-4</v>
      </c>
      <c r="U41" s="24">
        <f>BRPL_EOD!U41-BRPL_ISGS_exbus!U41</f>
        <v>-6.1696205939654192E-4</v>
      </c>
      <c r="V41" s="24">
        <f>BRPL_EOD!V41-BRPL_ISGS_exbus!V41</f>
        <v>6.3395941176480619E-3</v>
      </c>
      <c r="W41" s="24">
        <f>BRPL_EOD!W41-BRPL_ISGS_exbus!W41</f>
        <v>-1.2514850600382488E-3</v>
      </c>
      <c r="X41" s="24">
        <f>BRPL_EOD!X41-BRPL_ISGS_exbus!X41</f>
        <v>1.1620113240695673E-4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8.8326245918324275E-3</v>
      </c>
      <c r="L42" s="24">
        <f>BRPL_EOD!L42-BRPL_ISGS_exbus!L42</f>
        <v>-1.6205939639313272E-4</v>
      </c>
      <c r="M42" s="24">
        <f>BRPL_EOD!M42-BRPL_ISGS_exbus!M42</f>
        <v>-2.4074224615375783E-3</v>
      </c>
      <c r="N42" s="24">
        <f>BRPL_EOD!N42-BRPL_ISGS_exbus!N42</f>
        <v>-9.834905660000004E-5</v>
      </c>
      <c r="O42" s="24">
        <f>BRPL_EOD!O42-BRPL_ISGS_exbus!O42</f>
        <v>2.9369505654273098E-3</v>
      </c>
      <c r="P42" s="24">
        <f>BRPL_EOD!P42-BRPL_ISGS_exbus!P42</f>
        <v>-1.4066861716734991E-3</v>
      </c>
      <c r="Q42" s="24">
        <f>BRPL_EOD!Q42-BRPL_ISGS_exbus!Q42</f>
        <v>1.9363041322320029E-3</v>
      </c>
      <c r="R42" s="24">
        <f>BRPL_EOD!R42-BRPL_ISGS_exbus!R42</f>
        <v>-1.2988793333335025E-3</v>
      </c>
      <c r="S42" s="24">
        <f>BRPL_EOD!S42-BRPL_ISGS_exbus!S42</f>
        <v>-4.0224345825112806E-3</v>
      </c>
      <c r="T42" s="24">
        <f>BRPL_EOD!T42-BRPL_ISGS_exbus!T42</f>
        <v>2.2205106382988671E-4</v>
      </c>
      <c r="U42" s="24">
        <f>BRPL_EOD!U42-BRPL_ISGS_exbus!U42</f>
        <v>-6.1696205939654192E-4</v>
      </c>
      <c r="V42" s="24">
        <f>BRPL_EOD!V42-BRPL_ISGS_exbus!V42</f>
        <v>9.3315770282575983E-4</v>
      </c>
      <c r="W42" s="24">
        <f>BRPL_EOD!W42-BRPL_ISGS_exbus!W42</f>
        <v>-1.2514850600382488E-3</v>
      </c>
      <c r="X42" s="24">
        <f>BRPL_EOD!X42-BRPL_ISGS_exbus!X42</f>
        <v>1.1620113240695673E-4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8.8326245918324275E-3</v>
      </c>
      <c r="L43" s="24">
        <f>BRPL_EOD!L43-BRPL_ISGS_exbus!L43</f>
        <v>1.2176988827583557E-4</v>
      </c>
      <c r="M43" s="24">
        <f>BRPL_EOD!M43-BRPL_ISGS_exbus!M43</f>
        <v>-2.4074224615375783E-3</v>
      </c>
      <c r="N43" s="24">
        <f>BRPL_EOD!N43-BRPL_ISGS_exbus!N43</f>
        <v>-9.834905660000004E-5</v>
      </c>
      <c r="O43" s="24">
        <f>BRPL_EOD!O43-BRPL_ISGS_exbus!O43</f>
        <v>2.4046333142422327E-3</v>
      </c>
      <c r="P43" s="24">
        <f>BRPL_EOD!P43-BRPL_ISGS_exbus!P43</f>
        <v>-1.4066861716734991E-3</v>
      </c>
      <c r="Q43" s="24">
        <f>BRPL_EOD!Q43-BRPL_ISGS_exbus!Q43</f>
        <v>-1.2291645569613152E-3</v>
      </c>
      <c r="R43" s="24">
        <f>BRPL_EOD!R43-BRPL_ISGS_exbus!R43</f>
        <v>-1.2988793333335025E-3</v>
      </c>
      <c r="S43" s="24">
        <f>BRPL_EOD!S43-BRPL_ISGS_exbus!S43</f>
        <v>6.9272941176379277E-4</v>
      </c>
      <c r="T43" s="24">
        <f>BRPL_EOD!T43-BRPL_ISGS_exbus!T43</f>
        <v>2.2205106382988671E-4</v>
      </c>
      <c r="U43" s="24">
        <f>BRPL_EOD!U43-BRPL_ISGS_exbus!U43</f>
        <v>-6.1696205939654192E-4</v>
      </c>
      <c r="V43" s="24">
        <f>BRPL_EOD!V43-BRPL_ISGS_exbus!V43</f>
        <v>9.3315770282575983E-4</v>
      </c>
      <c r="W43" s="24">
        <f>BRPL_EOD!W43-BRPL_ISGS_exbus!W43</f>
        <v>-1.2514850600382488E-3</v>
      </c>
      <c r="X43" s="24">
        <f>BRPL_EOD!X43-BRPL_ISGS_exbus!X43</f>
        <v>1.1620113240695673E-4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8.8326245918324275E-3</v>
      </c>
      <c r="L44" s="24">
        <f>BRPL_EOD!L44-BRPL_ISGS_exbus!L44</f>
        <v>5.1643693664615853E-5</v>
      </c>
      <c r="M44" s="24">
        <f>BRPL_EOD!M44-BRPL_ISGS_exbus!M44</f>
        <v>-2.4074224615375783E-3</v>
      </c>
      <c r="N44" s="24">
        <f>BRPL_EOD!N44-BRPL_ISGS_exbus!N44</f>
        <v>-9.834905660000004E-5</v>
      </c>
      <c r="O44" s="24">
        <f>BRPL_EOD!O44-BRPL_ISGS_exbus!O44</f>
        <v>5.3106956109161274E-4</v>
      </c>
      <c r="P44" s="24">
        <f>BRPL_EOD!P44-BRPL_ISGS_exbus!P44</f>
        <v>-1.4066861716734991E-3</v>
      </c>
      <c r="Q44" s="24">
        <f>BRPL_EOD!Q44-BRPL_ISGS_exbus!Q44</f>
        <v>-1.2291645569613152E-3</v>
      </c>
      <c r="R44" s="24">
        <f>BRPL_EOD!R44-BRPL_ISGS_exbus!R44</f>
        <v>-1.2988793333335025E-3</v>
      </c>
      <c r="S44" s="24">
        <f>BRPL_EOD!S44-BRPL_ISGS_exbus!S44</f>
        <v>6.9272941176379277E-4</v>
      </c>
      <c r="T44" s="24">
        <f>BRPL_EOD!T44-BRPL_ISGS_exbus!T44</f>
        <v>2.2205106382988671E-4</v>
      </c>
      <c r="U44" s="24">
        <f>BRPL_EOD!U44-BRPL_ISGS_exbus!U44</f>
        <v>-6.1696205939654192E-4</v>
      </c>
      <c r="V44" s="24">
        <f>BRPL_EOD!V44-BRPL_ISGS_exbus!V44</f>
        <v>9.3315770282575983E-4</v>
      </c>
      <c r="W44" s="24">
        <f>BRPL_EOD!W44-BRPL_ISGS_exbus!W44</f>
        <v>-1.2514850600382488E-3</v>
      </c>
      <c r="X44" s="24">
        <f>BRPL_EOD!X44-BRPL_ISGS_exbus!X44</f>
        <v>1.1620113240695673E-4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8.8326245918324275E-3</v>
      </c>
      <c r="L45" s="24">
        <f>BRPL_EOD!L45-BRPL_ISGS_exbus!L45</f>
        <v>5.1643693664615853E-5</v>
      </c>
      <c r="M45" s="24">
        <f>BRPL_EOD!M45-BRPL_ISGS_exbus!M45</f>
        <v>7.0234377997735464E-4</v>
      </c>
      <c r="N45" s="24">
        <f>BRPL_EOD!N45-BRPL_ISGS_exbus!N45</f>
        <v>-3.145862313942871E-3</v>
      </c>
      <c r="O45" s="24">
        <f>BRPL_EOD!O45-BRPL_ISGS_exbus!O45</f>
        <v>5.3106956109161274E-4</v>
      </c>
      <c r="P45" s="24">
        <f>BRPL_EOD!P45-BRPL_ISGS_exbus!P45</f>
        <v>-1.4066861716734991E-3</v>
      </c>
      <c r="Q45" s="24">
        <f>BRPL_EOD!Q45-BRPL_ISGS_exbus!Q45</f>
        <v>-1.2291645569613152E-3</v>
      </c>
      <c r="R45" s="24">
        <f>BRPL_EOD!R45-BRPL_ISGS_exbus!R45</f>
        <v>-1.2988793333335025E-3</v>
      </c>
      <c r="S45" s="24">
        <f>BRPL_EOD!S45-BRPL_ISGS_exbus!S45</f>
        <v>6.9272941176379277E-4</v>
      </c>
      <c r="T45" s="24">
        <f>BRPL_EOD!T45-BRPL_ISGS_exbus!T45</f>
        <v>2.2205106382988671E-4</v>
      </c>
      <c r="U45" s="24">
        <f>BRPL_EOD!U45-BRPL_ISGS_exbus!U45</f>
        <v>-6.1696205939654192E-4</v>
      </c>
      <c r="V45" s="24">
        <f>BRPL_EOD!V45-BRPL_ISGS_exbus!V45</f>
        <v>9.3315770282575983E-4</v>
      </c>
      <c r="W45" s="24">
        <f>BRPL_EOD!W45-BRPL_ISGS_exbus!W45</f>
        <v>-1.2514850600382488E-3</v>
      </c>
      <c r="X45" s="24">
        <f>BRPL_EOD!X45-BRPL_ISGS_exbus!X45</f>
        <v>1.1620113240695673E-4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8.8326245918324275E-3</v>
      </c>
      <c r="L46" s="24">
        <f>BRPL_EOD!L46-BRPL_ISGS_exbus!L46</f>
        <v>5.1643693664615853E-5</v>
      </c>
      <c r="M46" s="24">
        <f>BRPL_EOD!M46-BRPL_ISGS_exbus!M46</f>
        <v>7.0234377997735464E-4</v>
      </c>
      <c r="N46" s="24">
        <f>BRPL_EOD!N46-BRPL_ISGS_exbus!N46</f>
        <v>-2.2980103058500845E-3</v>
      </c>
      <c r="O46" s="24">
        <f>BRPL_EOD!O46-BRPL_ISGS_exbus!O46</f>
        <v>5.3106956109161274E-4</v>
      </c>
      <c r="P46" s="24">
        <f>BRPL_EOD!P46-BRPL_ISGS_exbus!P46</f>
        <v>-1.4066861716734991E-3</v>
      </c>
      <c r="Q46" s="24">
        <f>BRPL_EOD!Q46-BRPL_ISGS_exbus!Q46</f>
        <v>-1.2291645569613152E-3</v>
      </c>
      <c r="R46" s="24">
        <f>BRPL_EOD!R46-BRPL_ISGS_exbus!R46</f>
        <v>-1.2988793333335025E-3</v>
      </c>
      <c r="S46" s="24">
        <f>BRPL_EOD!S46-BRPL_ISGS_exbus!S46</f>
        <v>6.9272941176379277E-4</v>
      </c>
      <c r="T46" s="24">
        <f>BRPL_EOD!T46-BRPL_ISGS_exbus!T46</f>
        <v>2.2205106382988671E-4</v>
      </c>
      <c r="U46" s="24">
        <f>BRPL_EOD!U46-BRPL_ISGS_exbus!U46</f>
        <v>-6.1696205939654192E-4</v>
      </c>
      <c r="V46" s="24">
        <f>BRPL_EOD!V46-BRPL_ISGS_exbus!V46</f>
        <v>9.3315770282575983E-4</v>
      </c>
      <c r="W46" s="24">
        <f>BRPL_EOD!W46-BRPL_ISGS_exbus!W46</f>
        <v>-1.2514850600382488E-3</v>
      </c>
      <c r="X46" s="24">
        <f>BRPL_EOD!X46-BRPL_ISGS_exbus!X46</f>
        <v>1.1620113240695673E-4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8.8326245918324275E-3</v>
      </c>
      <c r="L47" s="24">
        <f>BRPL_EOD!L47-BRPL_ISGS_exbus!L47</f>
        <v>3.2049976784520595E-5</v>
      </c>
      <c r="M47" s="24">
        <f>BRPL_EOD!M47-BRPL_ISGS_exbus!M47</f>
        <v>7.0234377997735464E-4</v>
      </c>
      <c r="N47" s="24">
        <f>BRPL_EOD!N47-BRPL_ISGS_exbus!N47</f>
        <v>-2.2980103058500845E-3</v>
      </c>
      <c r="O47" s="24">
        <f>BRPL_EOD!O47-BRPL_ISGS_exbus!O47</f>
        <v>5.3106956109161274E-4</v>
      </c>
      <c r="P47" s="24">
        <f>BRPL_EOD!P47-BRPL_ISGS_exbus!P47</f>
        <v>-1.4066861716734991E-3</v>
      </c>
      <c r="Q47" s="24">
        <f>BRPL_EOD!Q47-BRPL_ISGS_exbus!Q47</f>
        <v>-1.2291645569613152E-3</v>
      </c>
      <c r="R47" s="24">
        <f>BRPL_EOD!R47-BRPL_ISGS_exbus!R47</f>
        <v>-1.2988793333335025E-3</v>
      </c>
      <c r="S47" s="24">
        <f>BRPL_EOD!S47-BRPL_ISGS_exbus!S47</f>
        <v>6.9272941176379277E-4</v>
      </c>
      <c r="T47" s="24">
        <f>BRPL_EOD!T47-BRPL_ISGS_exbus!T47</f>
        <v>2.2205106382988671E-4</v>
      </c>
      <c r="U47" s="24">
        <f>BRPL_EOD!U47-BRPL_ISGS_exbus!U47</f>
        <v>-6.1696205939654192E-4</v>
      </c>
      <c r="V47" s="24">
        <f>BRPL_EOD!V47-BRPL_ISGS_exbus!V47</f>
        <v>9.3315770282575983E-4</v>
      </c>
      <c r="W47" s="24">
        <f>BRPL_EOD!W47-BRPL_ISGS_exbus!W47</f>
        <v>1.0332032954796233E-2</v>
      </c>
      <c r="X47" s="24">
        <f>BRPL_EOD!X47-BRPL_ISGS_exbus!X47</f>
        <v>1.6481447312344244E-4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8.8326245918324275E-3</v>
      </c>
      <c r="L48" s="24">
        <f>BRPL_EOD!L48-BRPL_ISGS_exbus!L48</f>
        <v>-1.1569150555601482E-4</v>
      </c>
      <c r="M48" s="24">
        <f>BRPL_EOD!M48-BRPL_ISGS_exbus!M48</f>
        <v>7.0234377997735464E-4</v>
      </c>
      <c r="N48" s="24">
        <f>BRPL_EOD!N48-BRPL_ISGS_exbus!N48</f>
        <v>-2.2980103058500845E-3</v>
      </c>
      <c r="O48" s="24">
        <f>BRPL_EOD!O48-BRPL_ISGS_exbus!O48</f>
        <v>5.3106956109161274E-4</v>
      </c>
      <c r="P48" s="24">
        <f>BRPL_EOD!P48-BRPL_ISGS_exbus!P48</f>
        <v>-1.4066861716734991E-3</v>
      </c>
      <c r="Q48" s="24">
        <f>BRPL_EOD!Q48-BRPL_ISGS_exbus!Q48</f>
        <v>-1.2291645569613152E-3</v>
      </c>
      <c r="R48" s="24">
        <f>BRPL_EOD!R48-BRPL_ISGS_exbus!R48</f>
        <v>-1.2988793333335025E-3</v>
      </c>
      <c r="S48" s="24">
        <f>BRPL_EOD!S48-BRPL_ISGS_exbus!S48</f>
        <v>6.9272941176379277E-4</v>
      </c>
      <c r="T48" s="24">
        <f>BRPL_EOD!T48-BRPL_ISGS_exbus!T48</f>
        <v>2.2205106382988671E-4</v>
      </c>
      <c r="U48" s="24">
        <f>BRPL_EOD!U48-BRPL_ISGS_exbus!U48</f>
        <v>-6.1696205939654192E-4</v>
      </c>
      <c r="V48" s="24">
        <f>BRPL_EOD!V48-BRPL_ISGS_exbus!V48</f>
        <v>9.3315770282575983E-4</v>
      </c>
      <c r="W48" s="24">
        <f>BRPL_EOD!W48-BRPL_ISGS_exbus!W48</f>
        <v>1.0332032954796233E-2</v>
      </c>
      <c r="X48" s="24">
        <f>BRPL_EOD!X48-BRPL_ISGS_exbus!X48</f>
        <v>-1.4401782067494651E-3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8.8326245918324275E-3</v>
      </c>
      <c r="L49" s="24">
        <f>BRPL_EOD!L49-BRPL_ISGS_exbus!L49</f>
        <v>4.4974342543468993E-5</v>
      </c>
      <c r="M49" s="24">
        <f>BRPL_EOD!M49-BRPL_ISGS_exbus!M49</f>
        <v>7.0234377997735464E-4</v>
      </c>
      <c r="N49" s="24">
        <f>BRPL_EOD!N49-BRPL_ISGS_exbus!N49</f>
        <v>-2.2980103058500845E-3</v>
      </c>
      <c r="O49" s="24">
        <f>BRPL_EOD!O49-BRPL_ISGS_exbus!O49</f>
        <v>5.3106956109161274E-4</v>
      </c>
      <c r="P49" s="24">
        <f>BRPL_EOD!P49-BRPL_ISGS_exbus!P49</f>
        <v>-1.4066861716734991E-3</v>
      </c>
      <c r="Q49" s="24">
        <f>BRPL_EOD!Q49-BRPL_ISGS_exbus!Q49</f>
        <v>-1.2291645569613152E-3</v>
      </c>
      <c r="R49" s="24">
        <f>BRPL_EOD!R49-BRPL_ISGS_exbus!R49</f>
        <v>-1.2988793333335025E-3</v>
      </c>
      <c r="S49" s="24">
        <f>BRPL_EOD!S49-BRPL_ISGS_exbus!S49</f>
        <v>6.9272941176379277E-4</v>
      </c>
      <c r="T49" s="24">
        <f>BRPL_EOD!T49-BRPL_ISGS_exbus!T49</f>
        <v>2.2205106382988671E-4</v>
      </c>
      <c r="U49" s="24">
        <f>BRPL_EOD!U49-BRPL_ISGS_exbus!U49</f>
        <v>-6.1696205939654192E-4</v>
      </c>
      <c r="V49" s="24">
        <f>BRPL_EOD!V49-BRPL_ISGS_exbus!V49</f>
        <v>9.3315770282575983E-4</v>
      </c>
      <c r="W49" s="24">
        <f>BRPL_EOD!W49-BRPL_ISGS_exbus!W49</f>
        <v>1.0332032954796233E-2</v>
      </c>
      <c r="X49" s="24">
        <f>BRPL_EOD!X49-BRPL_ISGS_exbus!X49</f>
        <v>-1.4401782067494651E-3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8.8326245918324275E-3</v>
      </c>
      <c r="L50" s="24">
        <f>BRPL_EOD!L50-BRPL_ISGS_exbus!L50</f>
        <v>-8.9583295345363467E-5</v>
      </c>
      <c r="M50" s="24">
        <f>BRPL_EOD!M50-BRPL_ISGS_exbus!M50</f>
        <v>7.0234377997735464E-4</v>
      </c>
      <c r="N50" s="24">
        <f>BRPL_EOD!N50-BRPL_ISGS_exbus!N50</f>
        <v>-2.2980103058500845E-3</v>
      </c>
      <c r="O50" s="24">
        <f>BRPL_EOD!O50-BRPL_ISGS_exbus!O50</f>
        <v>5.3106956109161274E-4</v>
      </c>
      <c r="P50" s="24">
        <f>BRPL_EOD!P50-BRPL_ISGS_exbus!P50</f>
        <v>-1.4066861716734991E-3</v>
      </c>
      <c r="Q50" s="24">
        <f>BRPL_EOD!Q50-BRPL_ISGS_exbus!Q50</f>
        <v>-1.2291645569613152E-3</v>
      </c>
      <c r="R50" s="24">
        <f>BRPL_EOD!R50-BRPL_ISGS_exbus!R50</f>
        <v>-1.2988793333335025E-3</v>
      </c>
      <c r="S50" s="24">
        <f>BRPL_EOD!S50-BRPL_ISGS_exbus!S50</f>
        <v>6.9272941176379277E-4</v>
      </c>
      <c r="T50" s="24">
        <f>BRPL_EOD!T50-BRPL_ISGS_exbus!T50</f>
        <v>2.2205106382988671E-4</v>
      </c>
      <c r="U50" s="24">
        <f>BRPL_EOD!U50-BRPL_ISGS_exbus!U50</f>
        <v>-6.1696205939654192E-4</v>
      </c>
      <c r="V50" s="24">
        <f>BRPL_EOD!V50-BRPL_ISGS_exbus!V50</f>
        <v>9.3315770282575983E-4</v>
      </c>
      <c r="W50" s="24">
        <f>BRPL_EOD!W50-BRPL_ISGS_exbus!W50</f>
        <v>1.0332032954796233E-2</v>
      </c>
      <c r="X50" s="24">
        <f>BRPL_EOD!X50-BRPL_ISGS_exbus!X50</f>
        <v>-1.4401782067494651E-3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8.8326245918324275E-3</v>
      </c>
      <c r="L51" s="24">
        <f>BRPL_EOD!L51-BRPL_ISGS_exbus!L51</f>
        <v>1.1784947350257369E-4</v>
      </c>
      <c r="M51" s="24">
        <f>BRPL_EOD!M51-BRPL_ISGS_exbus!M51</f>
        <v>7.0234377997735464E-4</v>
      </c>
      <c r="N51" s="24">
        <f>BRPL_EOD!N51-BRPL_ISGS_exbus!N51</f>
        <v>-2.2980103058500845E-3</v>
      </c>
      <c r="O51" s="24">
        <f>BRPL_EOD!O51-BRPL_ISGS_exbus!O51</f>
        <v>5.3106956109161274E-4</v>
      </c>
      <c r="P51" s="24">
        <f>BRPL_EOD!P51-BRPL_ISGS_exbus!P51</f>
        <v>-1.4775129390649511E-3</v>
      </c>
      <c r="Q51" s="24">
        <f>BRPL_EOD!Q51-BRPL_ISGS_exbus!Q51</f>
        <v>-1.2291645569613152E-3</v>
      </c>
      <c r="R51" s="24">
        <f>BRPL_EOD!R51-BRPL_ISGS_exbus!R51</f>
        <v>-1.2988793333335025E-3</v>
      </c>
      <c r="S51" s="24">
        <f>BRPL_EOD!S51-BRPL_ISGS_exbus!S51</f>
        <v>6.9272941176379277E-4</v>
      </c>
      <c r="T51" s="24">
        <f>BRPL_EOD!T51-BRPL_ISGS_exbus!T51</f>
        <v>2.2205106382988671E-4</v>
      </c>
      <c r="U51" s="24">
        <f>BRPL_EOD!U51-BRPL_ISGS_exbus!U51</f>
        <v>-6.1696205939654192E-4</v>
      </c>
      <c r="V51" s="24">
        <f>BRPL_EOD!V51-BRPL_ISGS_exbus!V51</f>
        <v>2.7141769415530703E-3</v>
      </c>
      <c r="W51" s="24">
        <f>BRPL_EOD!W51-BRPL_ISGS_exbus!W51</f>
        <v>1.0332032954796233E-2</v>
      </c>
      <c r="X51" s="24">
        <f>BRPL_EOD!X51-BRPL_ISGS_exbus!X51</f>
        <v>-1.4401782067494651E-3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8.8326245918324275E-3</v>
      </c>
      <c r="L52" s="24">
        <f>BRPL_EOD!L52-BRPL_ISGS_exbus!L52</f>
        <v>1.1784947350257369E-4</v>
      </c>
      <c r="M52" s="24">
        <f>BRPL_EOD!M52-BRPL_ISGS_exbus!M52</f>
        <v>7.0234377997735464E-4</v>
      </c>
      <c r="N52" s="24">
        <f>BRPL_EOD!N52-BRPL_ISGS_exbus!N52</f>
        <v>-2.2980103058500845E-3</v>
      </c>
      <c r="O52" s="24">
        <f>BRPL_EOD!O52-BRPL_ISGS_exbus!O52</f>
        <v>5.3106956109161274E-4</v>
      </c>
      <c r="P52" s="24">
        <f>BRPL_EOD!P52-BRPL_ISGS_exbus!P52</f>
        <v>-1.4066861716734991E-3</v>
      </c>
      <c r="Q52" s="24">
        <f>BRPL_EOD!Q52-BRPL_ISGS_exbus!Q52</f>
        <v>-1.2291645569613152E-3</v>
      </c>
      <c r="R52" s="24">
        <f>BRPL_EOD!R52-BRPL_ISGS_exbus!R52</f>
        <v>-1.2988793333335025E-3</v>
      </c>
      <c r="S52" s="24">
        <f>BRPL_EOD!S52-BRPL_ISGS_exbus!S52</f>
        <v>6.9272941176379277E-4</v>
      </c>
      <c r="T52" s="24">
        <f>BRPL_EOD!T52-BRPL_ISGS_exbus!T52</f>
        <v>2.2205106382988671E-4</v>
      </c>
      <c r="U52" s="24">
        <f>BRPL_EOD!U52-BRPL_ISGS_exbus!U52</f>
        <v>-6.1696205939654192E-4</v>
      </c>
      <c r="V52" s="24">
        <f>BRPL_EOD!V52-BRPL_ISGS_exbus!V52</f>
        <v>2.7141769415530703E-3</v>
      </c>
      <c r="W52" s="24">
        <f>BRPL_EOD!W52-BRPL_ISGS_exbus!W52</f>
        <v>1.0332032954796233E-2</v>
      </c>
      <c r="X52" s="24">
        <f>BRPL_EOD!X52-BRPL_ISGS_exbus!X52</f>
        <v>-1.4401782067494651E-3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8.8326245918324275E-3</v>
      </c>
      <c r="L53" s="24">
        <f>BRPL_EOD!L53-BRPL_ISGS_exbus!L53</f>
        <v>1.1784947350257369E-4</v>
      </c>
      <c r="M53" s="24">
        <f>BRPL_EOD!M53-BRPL_ISGS_exbus!M53</f>
        <v>7.0234377997735464E-4</v>
      </c>
      <c r="N53" s="24">
        <f>BRPL_EOD!N53-BRPL_ISGS_exbus!N53</f>
        <v>-2.2980103058500845E-3</v>
      </c>
      <c r="O53" s="24">
        <f>BRPL_EOD!O53-BRPL_ISGS_exbus!O53</f>
        <v>1.4806497622998904E-4</v>
      </c>
      <c r="P53" s="24">
        <f>BRPL_EOD!P53-BRPL_ISGS_exbus!P53</f>
        <v>-1.4066861716734991E-3</v>
      </c>
      <c r="Q53" s="24">
        <f>BRPL_EOD!Q53-BRPL_ISGS_exbus!Q53</f>
        <v>-1.2291645569613152E-3</v>
      </c>
      <c r="R53" s="24">
        <f>BRPL_EOD!R53-BRPL_ISGS_exbus!R53</f>
        <v>-1.2988793333335025E-3</v>
      </c>
      <c r="S53" s="24">
        <f>BRPL_EOD!S53-BRPL_ISGS_exbus!S53</f>
        <v>6.9272941176379277E-4</v>
      </c>
      <c r="T53" s="24">
        <f>BRPL_EOD!T53-BRPL_ISGS_exbus!T53</f>
        <v>2.2205106382988671E-4</v>
      </c>
      <c r="U53" s="24">
        <f>BRPL_EOD!U53-BRPL_ISGS_exbus!U53</f>
        <v>-6.1696205939654192E-4</v>
      </c>
      <c r="V53" s="24">
        <f>BRPL_EOD!V53-BRPL_ISGS_exbus!V53</f>
        <v>2.7141769415530703E-3</v>
      </c>
      <c r="W53" s="24">
        <f>BRPL_EOD!W53-BRPL_ISGS_exbus!W53</f>
        <v>1.0332032954796233E-2</v>
      </c>
      <c r="X53" s="24">
        <f>BRPL_EOD!X53-BRPL_ISGS_exbus!X53</f>
        <v>-1.4401782067494651E-3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8.8326245918324275E-3</v>
      </c>
      <c r="L54" s="24">
        <f>BRPL_EOD!L54-BRPL_ISGS_exbus!L54</f>
        <v>-8.9583295345363467E-5</v>
      </c>
      <c r="M54" s="24">
        <f>BRPL_EOD!M54-BRPL_ISGS_exbus!M54</f>
        <v>7.0234377997735464E-4</v>
      </c>
      <c r="N54" s="24">
        <f>BRPL_EOD!N54-BRPL_ISGS_exbus!N54</f>
        <v>-2.2980103058500845E-3</v>
      </c>
      <c r="O54" s="24">
        <f>BRPL_EOD!O54-BRPL_ISGS_exbus!O54</f>
        <v>5.3106956109161274E-4</v>
      </c>
      <c r="P54" s="24">
        <f>BRPL_EOD!P54-BRPL_ISGS_exbus!P54</f>
        <v>-1.4066861716734991E-3</v>
      </c>
      <c r="Q54" s="24">
        <f>BRPL_EOD!Q54-BRPL_ISGS_exbus!Q54</f>
        <v>-1.2291645569613152E-3</v>
      </c>
      <c r="R54" s="24">
        <f>BRPL_EOD!R54-BRPL_ISGS_exbus!R54</f>
        <v>-1.2988793333335025E-3</v>
      </c>
      <c r="S54" s="24">
        <f>BRPL_EOD!S54-BRPL_ISGS_exbus!S54</f>
        <v>6.9272941176379277E-4</v>
      </c>
      <c r="T54" s="24">
        <f>BRPL_EOD!T54-BRPL_ISGS_exbus!T54</f>
        <v>2.2205106382988671E-4</v>
      </c>
      <c r="U54" s="24">
        <f>BRPL_EOD!U54-BRPL_ISGS_exbus!U54</f>
        <v>-6.1696205939654192E-4</v>
      </c>
      <c r="V54" s="24">
        <f>BRPL_EOD!V54-BRPL_ISGS_exbus!V54</f>
        <v>2.7141769415530703E-3</v>
      </c>
      <c r="W54" s="24">
        <f>BRPL_EOD!W54-BRPL_ISGS_exbus!W54</f>
        <v>1.0332032954796233E-2</v>
      </c>
      <c r="X54" s="24">
        <f>BRPL_EOD!X54-BRPL_ISGS_exbus!X54</f>
        <v>-1.4401782067494651E-3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8.8326245918324275E-3</v>
      </c>
      <c r="L55" s="24">
        <f>BRPL_EOD!L55-BRPL_ISGS_exbus!L55</f>
        <v>1.666128365940267E-5</v>
      </c>
      <c r="M55" s="24">
        <f>BRPL_EOD!M55-BRPL_ISGS_exbus!M55</f>
        <v>7.0234377997735464E-4</v>
      </c>
      <c r="N55" s="24">
        <f>BRPL_EOD!N55-BRPL_ISGS_exbus!N55</f>
        <v>-2.2980103058500845E-3</v>
      </c>
      <c r="O55" s="24">
        <f>BRPL_EOD!O55-BRPL_ISGS_exbus!O55</f>
        <v>5.3106956109161274E-4</v>
      </c>
      <c r="P55" s="24">
        <f>BRPL_EOD!P55-BRPL_ISGS_exbus!P55</f>
        <v>-1.4066861716734991E-3</v>
      </c>
      <c r="Q55" s="24">
        <f>BRPL_EOD!Q55-BRPL_ISGS_exbus!Q55</f>
        <v>-1.2291645569613152E-3</v>
      </c>
      <c r="R55" s="24">
        <f>BRPL_EOD!R55-BRPL_ISGS_exbus!R55</f>
        <v>-1.2988793333335025E-3</v>
      </c>
      <c r="S55" s="24">
        <f>BRPL_EOD!S55-BRPL_ISGS_exbus!S55</f>
        <v>6.9272941176379277E-4</v>
      </c>
      <c r="T55" s="24">
        <f>BRPL_EOD!T55-BRPL_ISGS_exbus!T55</f>
        <v>2.2205106382988671E-4</v>
      </c>
      <c r="U55" s="24">
        <f>BRPL_EOD!U55-BRPL_ISGS_exbus!U55</f>
        <v>-6.1696205939654192E-4</v>
      </c>
      <c r="V55" s="24">
        <f>BRPL_EOD!V55-BRPL_ISGS_exbus!V55</f>
        <v>2.7141769415530703E-3</v>
      </c>
      <c r="W55" s="24">
        <f>BRPL_EOD!W55-BRPL_ISGS_exbus!W55</f>
        <v>1.0332032954796233E-2</v>
      </c>
      <c r="X55" s="24">
        <f>BRPL_EOD!X55-BRPL_ISGS_exbus!X55</f>
        <v>-1.4401782067494651E-3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8.8326245918324275E-3</v>
      </c>
      <c r="L56" s="24">
        <f>BRPL_EOD!L56-BRPL_ISGS_exbus!L56</f>
        <v>-1.3580386767664265E-4</v>
      </c>
      <c r="M56" s="24">
        <f>BRPL_EOD!M56-BRPL_ISGS_exbus!M56</f>
        <v>7.0234377997735464E-4</v>
      </c>
      <c r="N56" s="24">
        <f>BRPL_EOD!N56-BRPL_ISGS_exbus!N56</f>
        <v>-2.2980103058500845E-3</v>
      </c>
      <c r="O56" s="24">
        <f>BRPL_EOD!O56-BRPL_ISGS_exbus!O56</f>
        <v>5.3106956109161274E-4</v>
      </c>
      <c r="P56" s="24">
        <f>BRPL_EOD!P56-BRPL_ISGS_exbus!P56</f>
        <v>-1.4066861716734991E-3</v>
      </c>
      <c r="Q56" s="24">
        <f>BRPL_EOD!Q56-BRPL_ISGS_exbus!Q56</f>
        <v>-1.2291645569613152E-3</v>
      </c>
      <c r="R56" s="24">
        <f>BRPL_EOD!R56-BRPL_ISGS_exbus!R56</f>
        <v>-1.2988793333335025E-3</v>
      </c>
      <c r="S56" s="24">
        <f>BRPL_EOD!S56-BRPL_ISGS_exbus!S56</f>
        <v>6.9272941176379277E-4</v>
      </c>
      <c r="T56" s="24">
        <f>BRPL_EOD!T56-BRPL_ISGS_exbus!T56</f>
        <v>2.2205106382988671E-4</v>
      </c>
      <c r="U56" s="24">
        <f>BRPL_EOD!U56-BRPL_ISGS_exbus!U56</f>
        <v>-6.1696205939654192E-4</v>
      </c>
      <c r="V56" s="24">
        <f>BRPL_EOD!V56-BRPL_ISGS_exbus!V56</f>
        <v>2.7141769415530703E-3</v>
      </c>
      <c r="W56" s="24">
        <f>BRPL_EOD!W56-BRPL_ISGS_exbus!W56</f>
        <v>1.0332032954796233E-2</v>
      </c>
      <c r="X56" s="24">
        <f>BRPL_EOD!X56-BRPL_ISGS_exbus!X56</f>
        <v>-1.4401782067494651E-3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8.8326245918324275E-3</v>
      </c>
      <c r="L57" s="24">
        <f>BRPL_EOD!L57-BRPL_ISGS_exbus!L57</f>
        <v>-1.4332948595630057E-4</v>
      </c>
      <c r="M57" s="24">
        <f>BRPL_EOD!M57-BRPL_ISGS_exbus!M57</f>
        <v>7.0234377997735464E-4</v>
      </c>
      <c r="N57" s="24">
        <f>BRPL_EOD!N57-BRPL_ISGS_exbus!N57</f>
        <v>-2.2980103058500845E-3</v>
      </c>
      <c r="O57" s="24">
        <f>BRPL_EOD!O57-BRPL_ISGS_exbus!O57</f>
        <v>5.3106956109161274E-4</v>
      </c>
      <c r="P57" s="24">
        <f>BRPL_EOD!P57-BRPL_ISGS_exbus!P57</f>
        <v>-1.4066861716734991E-3</v>
      </c>
      <c r="Q57" s="24">
        <f>BRPL_EOD!Q57-BRPL_ISGS_exbus!Q57</f>
        <v>-1.2291645569613152E-3</v>
      </c>
      <c r="R57" s="24">
        <f>BRPL_EOD!R57-BRPL_ISGS_exbus!R57</f>
        <v>-1.2988793333335025E-3</v>
      </c>
      <c r="S57" s="24">
        <f>BRPL_EOD!S57-BRPL_ISGS_exbus!S57</f>
        <v>6.9272941176379277E-4</v>
      </c>
      <c r="T57" s="24">
        <f>BRPL_EOD!T57-BRPL_ISGS_exbus!T57</f>
        <v>2.2205106382988671E-4</v>
      </c>
      <c r="U57" s="24">
        <f>BRPL_EOD!U57-BRPL_ISGS_exbus!U57</f>
        <v>-6.1696205939654192E-4</v>
      </c>
      <c r="V57" s="24">
        <f>BRPL_EOD!V57-BRPL_ISGS_exbus!V57</f>
        <v>2.7141769415530703E-3</v>
      </c>
      <c r="W57" s="24">
        <f>BRPL_EOD!W57-BRPL_ISGS_exbus!W57</f>
        <v>1.0332032954796233E-2</v>
      </c>
      <c r="X57" s="24">
        <f>BRPL_EOD!X57-BRPL_ISGS_exbus!X57</f>
        <v>-1.4401782067494651E-3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8.8326245918324275E-3</v>
      </c>
      <c r="L58" s="24">
        <f>BRPL_EOD!L58-BRPL_ISGS_exbus!L58</f>
        <v>8.5857369107600334E-6</v>
      </c>
      <c r="M58" s="24">
        <f>BRPL_EOD!M58-BRPL_ISGS_exbus!M58</f>
        <v>7.0234377997735464E-4</v>
      </c>
      <c r="N58" s="24">
        <f>BRPL_EOD!N58-BRPL_ISGS_exbus!N58</f>
        <v>-2.2980103058500845E-3</v>
      </c>
      <c r="O58" s="24">
        <f>BRPL_EOD!O58-BRPL_ISGS_exbus!O58</f>
        <v>5.3106956109161274E-4</v>
      </c>
      <c r="P58" s="24">
        <f>BRPL_EOD!P58-BRPL_ISGS_exbus!P58</f>
        <v>-1.4066861716734991E-3</v>
      </c>
      <c r="Q58" s="24">
        <f>BRPL_EOD!Q58-BRPL_ISGS_exbus!Q58</f>
        <v>-1.2291645569613152E-3</v>
      </c>
      <c r="R58" s="24">
        <f>BRPL_EOD!R58-BRPL_ISGS_exbus!R58</f>
        <v>-1.2988793333335025E-3</v>
      </c>
      <c r="S58" s="24">
        <f>BRPL_EOD!S58-BRPL_ISGS_exbus!S58</f>
        <v>6.9272941176379277E-4</v>
      </c>
      <c r="T58" s="24">
        <f>BRPL_EOD!T58-BRPL_ISGS_exbus!T58</f>
        <v>2.2205106382988671E-4</v>
      </c>
      <c r="U58" s="24">
        <f>BRPL_EOD!U58-BRPL_ISGS_exbus!U58</f>
        <v>-6.1696205939654192E-4</v>
      </c>
      <c r="V58" s="24">
        <f>BRPL_EOD!V58-BRPL_ISGS_exbus!V58</f>
        <v>2.7141769415530703E-3</v>
      </c>
      <c r="W58" s="24">
        <f>BRPL_EOD!W58-BRPL_ISGS_exbus!W58</f>
        <v>1.0332032954796233E-2</v>
      </c>
      <c r="X58" s="24">
        <f>BRPL_EOD!X58-BRPL_ISGS_exbus!X58</f>
        <v>-1.4401782067494651E-3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8.8326245918324275E-3</v>
      </c>
      <c r="L59" s="24">
        <f>BRPL_EOD!L59-BRPL_ISGS_exbus!L59</f>
        <v>5.7077834021868057E-5</v>
      </c>
      <c r="M59" s="24">
        <f>BRPL_EOD!M59-BRPL_ISGS_exbus!M59</f>
        <v>7.0234377997735464E-4</v>
      </c>
      <c r="N59" s="24">
        <f>BRPL_EOD!N59-BRPL_ISGS_exbus!N59</f>
        <v>-2.2980103058500845E-3</v>
      </c>
      <c r="O59" s="24">
        <f>BRPL_EOD!O59-BRPL_ISGS_exbus!O59</f>
        <v>5.3106956109161274E-4</v>
      </c>
      <c r="P59" s="24">
        <f>BRPL_EOD!P59-BRPL_ISGS_exbus!P59</f>
        <v>-1.4066861716734991E-3</v>
      </c>
      <c r="Q59" s="24">
        <f>BRPL_EOD!Q59-BRPL_ISGS_exbus!Q59</f>
        <v>-1.2291645569613152E-3</v>
      </c>
      <c r="R59" s="24">
        <f>BRPL_EOD!R59-BRPL_ISGS_exbus!R59</f>
        <v>1.1396639862155666E-3</v>
      </c>
      <c r="S59" s="24">
        <f>BRPL_EOD!S59-BRPL_ISGS_exbus!S59</f>
        <v>6.9272941176379277E-4</v>
      </c>
      <c r="T59" s="24">
        <f>BRPL_EOD!T59-BRPL_ISGS_exbus!T59</f>
        <v>2.2205106382988671E-4</v>
      </c>
      <c r="U59" s="24">
        <f>BRPL_EOD!U59-BRPL_ISGS_exbus!U59</f>
        <v>-6.1696205939654192E-4</v>
      </c>
      <c r="V59" s="24">
        <f>BRPL_EOD!V59-BRPL_ISGS_exbus!V59</f>
        <v>3.8091147902870048E-3</v>
      </c>
      <c r="W59" s="24">
        <f>BRPL_EOD!W59-BRPL_ISGS_exbus!W59</f>
        <v>1.0332032954796233E-2</v>
      </c>
      <c r="X59" s="24">
        <f>BRPL_EOD!X59-BRPL_ISGS_exbus!X59</f>
        <v>-1.4401782067494651E-3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8.8326245918324275E-3</v>
      </c>
      <c r="L60" s="24">
        <f>BRPL_EOD!L60-BRPL_ISGS_exbus!L60</f>
        <v>3.0125271504033435E-6</v>
      </c>
      <c r="M60" s="24">
        <f>BRPL_EOD!M60-BRPL_ISGS_exbus!M60</f>
        <v>7.0234377997735464E-4</v>
      </c>
      <c r="N60" s="24">
        <f>BRPL_EOD!N60-BRPL_ISGS_exbus!N60</f>
        <v>-2.2980103058500845E-3</v>
      </c>
      <c r="O60" s="24">
        <f>BRPL_EOD!O60-BRPL_ISGS_exbus!O60</f>
        <v>5.3106956109161274E-4</v>
      </c>
      <c r="P60" s="24">
        <f>BRPL_EOD!P60-BRPL_ISGS_exbus!P60</f>
        <v>-1.4066861716734991E-3</v>
      </c>
      <c r="Q60" s="24">
        <f>BRPL_EOD!Q60-BRPL_ISGS_exbus!Q60</f>
        <v>-1.2291645569613152E-3</v>
      </c>
      <c r="R60" s="24">
        <f>BRPL_EOD!R60-BRPL_ISGS_exbus!R60</f>
        <v>5.238531983433603E-3</v>
      </c>
      <c r="S60" s="24">
        <f>BRPL_EOD!S60-BRPL_ISGS_exbus!S60</f>
        <v>6.9272941176379277E-4</v>
      </c>
      <c r="T60" s="24">
        <f>BRPL_EOD!T60-BRPL_ISGS_exbus!T60</f>
        <v>3.4858862876263608E-4</v>
      </c>
      <c r="U60" s="24">
        <f>BRPL_EOD!U60-BRPL_ISGS_exbus!U60</f>
        <v>-6.1696205939654192E-4</v>
      </c>
      <c r="V60" s="24">
        <f>BRPL_EOD!V60-BRPL_ISGS_exbus!V60</f>
        <v>3.8091147902870048E-3</v>
      </c>
      <c r="W60" s="24">
        <f>BRPL_EOD!W60-BRPL_ISGS_exbus!W60</f>
        <v>1.0332032954796233E-2</v>
      </c>
      <c r="X60" s="24">
        <f>BRPL_EOD!X60-BRPL_ISGS_exbus!X60</f>
        <v>-1.4401782067494651E-3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8.8326245918324275E-3</v>
      </c>
      <c r="L61" s="24">
        <f>BRPL_EOD!L61-BRPL_ISGS_exbus!L61</f>
        <v>0</v>
      </c>
      <c r="M61" s="24">
        <f>BRPL_EOD!M61-BRPL_ISGS_exbus!M61</f>
        <v>8.0928995239304413E-3</v>
      </c>
      <c r="N61" s="24">
        <f>BRPL_EOD!N61-BRPL_ISGS_exbus!N61</f>
        <v>-2.2980103058500845E-3</v>
      </c>
      <c r="O61" s="24">
        <f>BRPL_EOD!O61-BRPL_ISGS_exbus!O61</f>
        <v>5.3106956109161274E-4</v>
      </c>
      <c r="P61" s="24">
        <f>BRPL_EOD!P61-BRPL_ISGS_exbus!P61</f>
        <v>-1.4066861716734991E-3</v>
      </c>
      <c r="Q61" s="24">
        <f>BRPL_EOD!Q61-BRPL_ISGS_exbus!Q61</f>
        <v>-7.7101925786848824E-4</v>
      </c>
      <c r="R61" s="24">
        <f>BRPL_EOD!R61-BRPL_ISGS_exbus!R61</f>
        <v>5.238531983433603E-3</v>
      </c>
      <c r="S61" s="24">
        <f>BRPL_EOD!S61-BRPL_ISGS_exbus!S61</f>
        <v>5.3110093457942043E-3</v>
      </c>
      <c r="T61" s="24">
        <f>BRPL_EOD!T61-BRPL_ISGS_exbus!T61</f>
        <v>3.4858862876263608E-4</v>
      </c>
      <c r="U61" s="24">
        <f>BRPL_EOD!U61-BRPL_ISGS_exbus!U61</f>
        <v>-6.1696205939654192E-4</v>
      </c>
      <c r="V61" s="24">
        <f>BRPL_EOD!V61-BRPL_ISGS_exbus!V61</f>
        <v>3.8091147902870048E-3</v>
      </c>
      <c r="W61" s="24">
        <f>BRPL_EOD!W61-BRPL_ISGS_exbus!W61</f>
        <v>1.0332032954796233E-2</v>
      </c>
      <c r="X61" s="24">
        <f>BRPL_EOD!X61-BRPL_ISGS_exbus!X61</f>
        <v>-1.4401782067494651E-3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8.8326245918324275E-3</v>
      </c>
      <c r="L62" s="24">
        <f>BRPL_EOD!L62-BRPL_ISGS_exbus!L62</f>
        <v>2.5948739072134686E-5</v>
      </c>
      <c r="M62" s="24">
        <f>BRPL_EOD!M62-BRPL_ISGS_exbus!M62</f>
        <v>-2.9618572732843518E-3</v>
      </c>
      <c r="N62" s="24">
        <f>BRPL_EOD!N62-BRPL_ISGS_exbus!N62</f>
        <v>-2.2980103058500845E-3</v>
      </c>
      <c r="O62" s="24">
        <f>BRPL_EOD!O62-BRPL_ISGS_exbus!O62</f>
        <v>5.3106956109161274E-4</v>
      </c>
      <c r="P62" s="24">
        <f>BRPL_EOD!P62-BRPL_ISGS_exbus!P62</f>
        <v>-1.4066861716734991E-3</v>
      </c>
      <c r="Q62" s="24">
        <f>BRPL_EOD!Q62-BRPL_ISGS_exbus!Q62</f>
        <v>-9.9614801279024334E-4</v>
      </c>
      <c r="R62" s="24">
        <f>BRPL_EOD!R62-BRPL_ISGS_exbus!R62</f>
        <v>5.238531983433603E-3</v>
      </c>
      <c r="S62" s="24">
        <f>BRPL_EOD!S62-BRPL_ISGS_exbus!S62</f>
        <v>5.3110093457942043E-3</v>
      </c>
      <c r="T62" s="24">
        <f>BRPL_EOD!T62-BRPL_ISGS_exbus!T62</f>
        <v>3.4858862876263608E-4</v>
      </c>
      <c r="U62" s="24">
        <f>BRPL_EOD!U62-BRPL_ISGS_exbus!U62</f>
        <v>-6.1696205939654192E-4</v>
      </c>
      <c r="V62" s="24">
        <f>BRPL_EOD!V62-BRPL_ISGS_exbus!V62</f>
        <v>3.8091147902870048E-3</v>
      </c>
      <c r="W62" s="24">
        <f>BRPL_EOD!W62-BRPL_ISGS_exbus!W62</f>
        <v>1.0332032954796233E-2</v>
      </c>
      <c r="X62" s="24">
        <f>BRPL_EOD!X62-BRPL_ISGS_exbus!X62</f>
        <v>-1.4401782067494651E-3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5.1662972822441589E-3</v>
      </c>
      <c r="L63" s="24">
        <f>BRPL_EOD!L63-BRPL_ISGS_exbus!L63</f>
        <v>2.5948739072134686E-5</v>
      </c>
      <c r="M63" s="24">
        <f>BRPL_EOD!M63-BRPL_ISGS_exbus!M63</f>
        <v>-7.5278426585896341E-3</v>
      </c>
      <c r="N63" s="24">
        <f>BRPL_EOD!N63-BRPL_ISGS_exbus!N63</f>
        <v>-2.2980103058500845E-3</v>
      </c>
      <c r="O63" s="24">
        <f>BRPL_EOD!O63-BRPL_ISGS_exbus!O63</f>
        <v>5.3106956109161274E-4</v>
      </c>
      <c r="P63" s="24">
        <f>BRPL_EOD!P63-BRPL_ISGS_exbus!P63</f>
        <v>-1.4066861716734991E-3</v>
      </c>
      <c r="Q63" s="24">
        <f>BRPL_EOD!Q63-BRPL_ISGS_exbus!Q63</f>
        <v>-9.9614801279024334E-4</v>
      </c>
      <c r="R63" s="24">
        <f>BRPL_EOD!R63-BRPL_ISGS_exbus!R63</f>
        <v>5.238531983433603E-3</v>
      </c>
      <c r="S63" s="24">
        <f>BRPL_EOD!S63-BRPL_ISGS_exbus!S63</f>
        <v>5.3110093457942043E-3</v>
      </c>
      <c r="T63" s="24">
        <f>BRPL_EOD!T63-BRPL_ISGS_exbus!T63</f>
        <v>3.4858862876263608E-4</v>
      </c>
      <c r="U63" s="24">
        <f>BRPL_EOD!U63-BRPL_ISGS_exbus!U63</f>
        <v>-6.1696205939654192E-4</v>
      </c>
      <c r="V63" s="24">
        <f>BRPL_EOD!V63-BRPL_ISGS_exbus!V63</f>
        <v>3.8091147902870048E-3</v>
      </c>
      <c r="W63" s="24">
        <f>BRPL_EOD!W63-BRPL_ISGS_exbus!W63</f>
        <v>1.0332032954796233E-2</v>
      </c>
      <c r="X63" s="24">
        <f>BRPL_EOD!X63-BRPL_ISGS_exbus!X63</f>
        <v>-1.4401782067494651E-3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5.3266555415802941E-3</v>
      </c>
      <c r="L64" s="24">
        <f>BRPL_EOD!L64-BRPL_ISGS_exbus!L64</f>
        <v>2.5948739072134686E-5</v>
      </c>
      <c r="M64" s="24">
        <f>BRPL_EOD!M64-BRPL_ISGS_exbus!M64</f>
        <v>-7.5278426585896341E-3</v>
      </c>
      <c r="N64" s="24">
        <f>BRPL_EOD!N64-BRPL_ISGS_exbus!N64</f>
        <v>-2.2980103058500845E-3</v>
      </c>
      <c r="O64" s="24">
        <f>BRPL_EOD!O64-BRPL_ISGS_exbus!O64</f>
        <v>5.3106956109161274E-4</v>
      </c>
      <c r="P64" s="24">
        <f>BRPL_EOD!P64-BRPL_ISGS_exbus!P64</f>
        <v>-1.4066861716734991E-3</v>
      </c>
      <c r="Q64" s="24">
        <f>BRPL_EOD!Q64-BRPL_ISGS_exbus!Q64</f>
        <v>-9.9614801279024334E-4</v>
      </c>
      <c r="R64" s="24">
        <f>BRPL_EOD!R64-BRPL_ISGS_exbus!R64</f>
        <v>5.238531983433603E-3</v>
      </c>
      <c r="S64" s="24">
        <f>BRPL_EOD!S64-BRPL_ISGS_exbus!S64</f>
        <v>5.3110093457942043E-3</v>
      </c>
      <c r="T64" s="24">
        <f>BRPL_EOD!T64-BRPL_ISGS_exbus!T64</f>
        <v>3.4858862876263608E-4</v>
      </c>
      <c r="U64" s="24">
        <f>BRPL_EOD!U64-BRPL_ISGS_exbus!U64</f>
        <v>-6.1696205939654192E-4</v>
      </c>
      <c r="V64" s="24">
        <f>BRPL_EOD!V64-BRPL_ISGS_exbus!V64</f>
        <v>3.8091147902870048E-3</v>
      </c>
      <c r="W64" s="24">
        <f>BRPL_EOD!W64-BRPL_ISGS_exbus!W64</f>
        <v>1.0332032954796233E-2</v>
      </c>
      <c r="X64" s="24">
        <f>BRPL_EOD!X64-BRPL_ISGS_exbus!X64</f>
        <v>-1.4401782067494651E-3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1.8438204750736986E-4</v>
      </c>
      <c r="L65" s="24">
        <f>BRPL_EOD!L65-BRPL_ISGS_exbus!L65</f>
        <v>2.5948739072134686E-5</v>
      </c>
      <c r="M65" s="24">
        <f>BRPL_EOD!M65-BRPL_ISGS_exbus!M65</f>
        <v>-5.7630037419755809E-3</v>
      </c>
      <c r="N65" s="24">
        <f>BRPL_EOD!N65-BRPL_ISGS_exbus!N65</f>
        <v>-2.2980103058500845E-3</v>
      </c>
      <c r="O65" s="24">
        <f>BRPL_EOD!O65-BRPL_ISGS_exbus!O65</f>
        <v>5.3106956109161274E-4</v>
      </c>
      <c r="P65" s="24">
        <f>BRPL_EOD!P65-BRPL_ISGS_exbus!P65</f>
        <v>-1.4066861716734991E-3</v>
      </c>
      <c r="Q65" s="24">
        <f>BRPL_EOD!Q65-BRPL_ISGS_exbus!Q65</f>
        <v>-9.9614801279024334E-4</v>
      </c>
      <c r="R65" s="24">
        <f>BRPL_EOD!R65-BRPL_ISGS_exbus!R65</f>
        <v>5.238531983433603E-3</v>
      </c>
      <c r="S65" s="24">
        <f>BRPL_EOD!S65-BRPL_ISGS_exbus!S65</f>
        <v>5.3110093457942043E-3</v>
      </c>
      <c r="T65" s="24">
        <f>BRPL_EOD!T65-BRPL_ISGS_exbus!T65</f>
        <v>3.4858862876263608E-4</v>
      </c>
      <c r="U65" s="24">
        <f>BRPL_EOD!U65-BRPL_ISGS_exbus!U65</f>
        <v>-6.1696205939654192E-4</v>
      </c>
      <c r="V65" s="24">
        <f>BRPL_EOD!V65-BRPL_ISGS_exbus!V65</f>
        <v>3.8091147902870048E-3</v>
      </c>
      <c r="W65" s="24">
        <f>BRPL_EOD!W65-BRPL_ISGS_exbus!W65</f>
        <v>1.0332032954796233E-2</v>
      </c>
      <c r="X65" s="24">
        <f>BRPL_EOD!X65-BRPL_ISGS_exbus!X65</f>
        <v>-1.4401782067494651E-3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1.9144098996548564E-4</v>
      </c>
      <c r="L66" s="24">
        <f>BRPL_EOD!L66-BRPL_ISGS_exbus!L66</f>
        <v>2.5948739072134686E-5</v>
      </c>
      <c r="M66" s="24">
        <f>BRPL_EOD!M66-BRPL_ISGS_exbus!M66</f>
        <v>-5.7630037419755809E-3</v>
      </c>
      <c r="N66" s="24">
        <f>BRPL_EOD!N66-BRPL_ISGS_exbus!N66</f>
        <v>-2.2980103058500845E-3</v>
      </c>
      <c r="O66" s="24">
        <f>BRPL_EOD!O66-BRPL_ISGS_exbus!O66</f>
        <v>5.3106956109161274E-4</v>
      </c>
      <c r="P66" s="24">
        <f>BRPL_EOD!P66-BRPL_ISGS_exbus!P66</f>
        <v>-1.4066861716734991E-3</v>
      </c>
      <c r="Q66" s="24">
        <f>BRPL_EOD!Q66-BRPL_ISGS_exbus!Q66</f>
        <v>-9.9614801279024334E-4</v>
      </c>
      <c r="R66" s="24">
        <f>BRPL_EOD!R66-BRPL_ISGS_exbus!R66</f>
        <v>5.238531983433603E-3</v>
      </c>
      <c r="S66" s="24">
        <f>BRPL_EOD!S66-BRPL_ISGS_exbus!S66</f>
        <v>5.3110093457942043E-3</v>
      </c>
      <c r="T66" s="24">
        <f>BRPL_EOD!T66-BRPL_ISGS_exbus!T66</f>
        <v>3.4858862876263608E-4</v>
      </c>
      <c r="U66" s="24">
        <f>BRPL_EOD!U66-BRPL_ISGS_exbus!U66</f>
        <v>-6.1696205939654192E-4</v>
      </c>
      <c r="V66" s="24">
        <f>BRPL_EOD!V66-BRPL_ISGS_exbus!V66</f>
        <v>3.8091147902870048E-3</v>
      </c>
      <c r="W66" s="24">
        <f>BRPL_EOD!W66-BRPL_ISGS_exbus!W66</f>
        <v>1.0332032954796233E-2</v>
      </c>
      <c r="X66" s="24">
        <f>BRPL_EOD!X66-BRPL_ISGS_exbus!X66</f>
        <v>-1.4401782067494651E-3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1.9144098996548564E-4</v>
      </c>
      <c r="L67" s="24">
        <f>BRPL_EOD!L67-BRPL_ISGS_exbus!L67</f>
        <v>2.5948739072134686E-5</v>
      </c>
      <c r="M67" s="24">
        <f>BRPL_EOD!M67-BRPL_ISGS_exbus!M67</f>
        <v>-5.7630037419755809E-3</v>
      </c>
      <c r="N67" s="24">
        <f>BRPL_EOD!N67-BRPL_ISGS_exbus!N67</f>
        <v>-2.2980103058500845E-3</v>
      </c>
      <c r="O67" s="24">
        <f>BRPL_EOD!O67-BRPL_ISGS_exbus!O67</f>
        <v>5.3106956109161274E-4</v>
      </c>
      <c r="P67" s="24">
        <f>BRPL_EOD!P67-BRPL_ISGS_exbus!P67</f>
        <v>-1.4066861716734991E-3</v>
      </c>
      <c r="Q67" s="24">
        <f>BRPL_EOD!Q67-BRPL_ISGS_exbus!Q67</f>
        <v>-9.9614801279024334E-4</v>
      </c>
      <c r="R67" s="24">
        <f>BRPL_EOD!R67-BRPL_ISGS_exbus!R67</f>
        <v>5.238531983433603E-3</v>
      </c>
      <c r="S67" s="24">
        <f>BRPL_EOD!S67-BRPL_ISGS_exbus!S67</f>
        <v>5.3110093457942043E-3</v>
      </c>
      <c r="T67" s="24">
        <f>BRPL_EOD!T67-BRPL_ISGS_exbus!T67</f>
        <v>3.4858862876263608E-4</v>
      </c>
      <c r="U67" s="24">
        <f>BRPL_EOD!U67-BRPL_ISGS_exbus!U67</f>
        <v>-6.1696205939654192E-4</v>
      </c>
      <c r="V67" s="24">
        <f>BRPL_EOD!V67-BRPL_ISGS_exbus!V67</f>
        <v>3.8091147902870048E-3</v>
      </c>
      <c r="W67" s="24">
        <f>BRPL_EOD!W67-BRPL_ISGS_exbus!W67</f>
        <v>1.0332032954796233E-2</v>
      </c>
      <c r="X67" s="24">
        <f>BRPL_EOD!X67-BRPL_ISGS_exbus!X67</f>
        <v>-1.4401782067494651E-3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1.9144098996548564E-4</v>
      </c>
      <c r="L68" s="24">
        <f>BRPL_EOD!L68-BRPL_ISGS_exbus!L68</f>
        <v>2.5948739072134686E-5</v>
      </c>
      <c r="M68" s="24">
        <f>BRPL_EOD!M68-BRPL_ISGS_exbus!M68</f>
        <v>-5.7630037419755809E-3</v>
      </c>
      <c r="N68" s="24">
        <f>BRPL_EOD!N68-BRPL_ISGS_exbus!N68</f>
        <v>-2.2980103058500845E-3</v>
      </c>
      <c r="O68" s="24">
        <f>BRPL_EOD!O68-BRPL_ISGS_exbus!O68</f>
        <v>5.3106956109161274E-4</v>
      </c>
      <c r="P68" s="24">
        <f>BRPL_EOD!P68-BRPL_ISGS_exbus!P68</f>
        <v>-1.4066861716734991E-3</v>
      </c>
      <c r="Q68" s="24">
        <f>BRPL_EOD!Q68-BRPL_ISGS_exbus!Q68</f>
        <v>-9.9614801279024334E-4</v>
      </c>
      <c r="R68" s="24">
        <f>BRPL_EOD!R68-BRPL_ISGS_exbus!R68</f>
        <v>5.238531983433603E-3</v>
      </c>
      <c r="S68" s="24">
        <f>BRPL_EOD!S68-BRPL_ISGS_exbus!S68</f>
        <v>5.3110093457942043E-3</v>
      </c>
      <c r="T68" s="24">
        <f>BRPL_EOD!T68-BRPL_ISGS_exbus!T68</f>
        <v>3.4858862876263608E-4</v>
      </c>
      <c r="U68" s="24">
        <f>BRPL_EOD!U68-BRPL_ISGS_exbus!U68</f>
        <v>-6.1696205939654192E-4</v>
      </c>
      <c r="V68" s="24">
        <f>BRPL_EOD!V68-BRPL_ISGS_exbus!V68</f>
        <v>3.8091147902870048E-3</v>
      </c>
      <c r="W68" s="24">
        <f>BRPL_EOD!W68-BRPL_ISGS_exbus!W68</f>
        <v>1.0332032954796233E-2</v>
      </c>
      <c r="X68" s="24">
        <f>BRPL_EOD!X68-BRPL_ISGS_exbus!X68</f>
        <v>-1.4401782067494651E-3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4.8806232007336803E-4</v>
      </c>
      <c r="L69" s="24">
        <f>BRPL_EOD!L69-BRPL_ISGS_exbus!L69</f>
        <v>2.5948739072134686E-5</v>
      </c>
      <c r="M69" s="24">
        <f>BRPL_EOD!M69-BRPL_ISGS_exbus!M69</f>
        <v>-5.7630037419755809E-3</v>
      </c>
      <c r="N69" s="24">
        <f>BRPL_EOD!N69-BRPL_ISGS_exbus!N69</f>
        <v>-2.2980103058500845E-3</v>
      </c>
      <c r="O69" s="24">
        <f>BRPL_EOD!O69-BRPL_ISGS_exbus!O69</f>
        <v>5.3106956109161274E-4</v>
      </c>
      <c r="P69" s="24">
        <f>BRPL_EOD!P69-BRPL_ISGS_exbus!P69</f>
        <v>-1.4066861716734991E-3</v>
      </c>
      <c r="Q69" s="24">
        <f>BRPL_EOD!Q69-BRPL_ISGS_exbus!Q69</f>
        <v>-9.9614801279024334E-4</v>
      </c>
      <c r="R69" s="24">
        <f>BRPL_EOD!R69-BRPL_ISGS_exbus!R69</f>
        <v>5.238531983433603E-3</v>
      </c>
      <c r="S69" s="24">
        <f>BRPL_EOD!S69-BRPL_ISGS_exbus!S69</f>
        <v>5.3110093457942043E-3</v>
      </c>
      <c r="T69" s="24">
        <f>BRPL_EOD!T69-BRPL_ISGS_exbus!T69</f>
        <v>3.4858862876263608E-4</v>
      </c>
      <c r="U69" s="24">
        <f>BRPL_EOD!U69-BRPL_ISGS_exbus!U69</f>
        <v>-6.1696205939654192E-4</v>
      </c>
      <c r="V69" s="24">
        <f>BRPL_EOD!V69-BRPL_ISGS_exbus!V69</f>
        <v>3.8091147902870048E-3</v>
      </c>
      <c r="W69" s="24">
        <f>BRPL_EOD!W69-BRPL_ISGS_exbus!W69</f>
        <v>1.0332032954796233E-2</v>
      </c>
      <c r="X69" s="24">
        <f>BRPL_EOD!X69-BRPL_ISGS_exbus!X69</f>
        <v>-1.4401782067494651E-3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-1.7784518726671195E-3</v>
      </c>
      <c r="L70" s="24">
        <f>BRPL_EOD!L70-BRPL_ISGS_exbus!L70</f>
        <v>2.5948739072134686E-5</v>
      </c>
      <c r="M70" s="24">
        <f>BRPL_EOD!M70-BRPL_ISGS_exbus!M70</f>
        <v>-5.7630037419755809E-3</v>
      </c>
      <c r="N70" s="24">
        <f>BRPL_EOD!N70-BRPL_ISGS_exbus!N70</f>
        <v>-2.2980103058500845E-3</v>
      </c>
      <c r="O70" s="24">
        <f>BRPL_EOD!O70-BRPL_ISGS_exbus!O70</f>
        <v>5.3106956109161274E-4</v>
      </c>
      <c r="P70" s="24">
        <f>BRPL_EOD!P70-BRPL_ISGS_exbus!P70</f>
        <v>-1.4066861716734991E-3</v>
      </c>
      <c r="Q70" s="24">
        <f>BRPL_EOD!Q70-BRPL_ISGS_exbus!Q70</f>
        <v>-9.9614801279024334E-4</v>
      </c>
      <c r="R70" s="24">
        <f>BRPL_EOD!R70-BRPL_ISGS_exbus!R70</f>
        <v>5.238531983433603E-3</v>
      </c>
      <c r="S70" s="24">
        <f>BRPL_EOD!S70-BRPL_ISGS_exbus!S70</f>
        <v>5.3110093457942043E-3</v>
      </c>
      <c r="T70" s="24">
        <f>BRPL_EOD!T70-BRPL_ISGS_exbus!T70</f>
        <v>3.4858862876263608E-4</v>
      </c>
      <c r="U70" s="24">
        <f>BRPL_EOD!U70-BRPL_ISGS_exbus!U70</f>
        <v>-6.1696205939654192E-4</v>
      </c>
      <c r="V70" s="24">
        <f>BRPL_EOD!V70-BRPL_ISGS_exbus!V70</f>
        <v>3.8091147902870048E-3</v>
      </c>
      <c r="W70" s="24">
        <f>BRPL_EOD!W70-BRPL_ISGS_exbus!W70</f>
        <v>1.0332032954796233E-2</v>
      </c>
      <c r="X70" s="24">
        <f>BRPL_EOD!X70-BRPL_ISGS_exbus!X70</f>
        <v>-1.4401782067494651E-3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-7.388347826087216E-4</v>
      </c>
      <c r="K71" s="24">
        <f>BRPL_EOD!K71-BRPL_ISGS_exbus!K71</f>
        <v>-3.2046672956766997E-3</v>
      </c>
      <c r="L71" s="24">
        <f>BRPL_EOD!L71-BRPL_ISGS_exbus!L71</f>
        <v>2.5948739072134686E-5</v>
      </c>
      <c r="M71" s="24">
        <f>BRPL_EOD!M71-BRPL_ISGS_exbus!M71</f>
        <v>-5.7630037419755809E-3</v>
      </c>
      <c r="N71" s="24">
        <f>BRPL_EOD!N71-BRPL_ISGS_exbus!N71</f>
        <v>-2.2980103058500845E-3</v>
      </c>
      <c r="O71" s="24">
        <f>BRPL_EOD!O71-BRPL_ISGS_exbus!O71</f>
        <v>5.3106956109161274E-4</v>
      </c>
      <c r="P71" s="24">
        <f>BRPL_EOD!P71-BRPL_ISGS_exbus!P71</f>
        <v>-1.4066861716734991E-3</v>
      </c>
      <c r="Q71" s="24">
        <f>BRPL_EOD!Q71-BRPL_ISGS_exbus!Q71</f>
        <v>-9.9614801279024334E-4</v>
      </c>
      <c r="R71" s="24">
        <f>BRPL_EOD!R71-BRPL_ISGS_exbus!R71</f>
        <v>5.238531983433603E-3</v>
      </c>
      <c r="S71" s="24">
        <f>BRPL_EOD!S71-BRPL_ISGS_exbus!S71</f>
        <v>5.3110093457942043E-3</v>
      </c>
      <c r="T71" s="24">
        <f>BRPL_EOD!T71-BRPL_ISGS_exbus!T71</f>
        <v>3.4858862876263608E-4</v>
      </c>
      <c r="U71" s="24">
        <f>BRPL_EOD!U71-BRPL_ISGS_exbus!U71</f>
        <v>-6.1696205939654192E-4</v>
      </c>
      <c r="V71" s="24">
        <f>BRPL_EOD!V71-BRPL_ISGS_exbus!V71</f>
        <v>3.8091147902870048E-3</v>
      </c>
      <c r="W71" s="24">
        <f>BRPL_EOD!W71-BRPL_ISGS_exbus!W71</f>
        <v>1.0332032954796233E-2</v>
      </c>
      <c r="X71" s="24">
        <f>BRPL_EOD!X71-BRPL_ISGS_exbus!X71</f>
        <v>-1.4401782067494651E-3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-8.8634547580568324E-5</v>
      </c>
      <c r="L72" s="24">
        <f>BRPL_EOD!L72-BRPL_ISGS_exbus!L72</f>
        <v>2.5948739072134686E-5</v>
      </c>
      <c r="M72" s="24">
        <f>BRPL_EOD!M72-BRPL_ISGS_exbus!M72</f>
        <v>-5.7630037419755809E-3</v>
      </c>
      <c r="N72" s="24">
        <f>BRPL_EOD!N72-BRPL_ISGS_exbus!N72</f>
        <v>-2.2980103058500845E-3</v>
      </c>
      <c r="O72" s="24">
        <f>BRPL_EOD!O72-BRPL_ISGS_exbus!O72</f>
        <v>5.3106956109161274E-4</v>
      </c>
      <c r="P72" s="24">
        <f>BRPL_EOD!P72-BRPL_ISGS_exbus!P72</f>
        <v>-1.4066861716734991E-3</v>
      </c>
      <c r="Q72" s="24">
        <f>BRPL_EOD!Q72-BRPL_ISGS_exbus!Q72</f>
        <v>-9.9614801279024334E-4</v>
      </c>
      <c r="R72" s="24">
        <f>BRPL_EOD!R72-BRPL_ISGS_exbus!R72</f>
        <v>5.238531983433603E-3</v>
      </c>
      <c r="S72" s="24">
        <f>BRPL_EOD!S72-BRPL_ISGS_exbus!S72</f>
        <v>5.3110093457942043E-3</v>
      </c>
      <c r="T72" s="24">
        <f>BRPL_EOD!T72-BRPL_ISGS_exbus!T72</f>
        <v>3.4858862876263608E-4</v>
      </c>
      <c r="U72" s="24">
        <f>BRPL_EOD!U72-BRPL_ISGS_exbus!U72</f>
        <v>-6.1696205939654192E-4</v>
      </c>
      <c r="V72" s="24">
        <f>BRPL_EOD!V72-BRPL_ISGS_exbus!V72</f>
        <v>3.8091147902870048E-3</v>
      </c>
      <c r="W72" s="24">
        <f>BRPL_EOD!W72-BRPL_ISGS_exbus!W72</f>
        <v>1.0332032954796233E-2</v>
      </c>
      <c r="X72" s="24">
        <f>BRPL_EOD!X72-BRPL_ISGS_exbus!X72</f>
        <v>-1.4401782067494651E-3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5.3782184710371439E-4</v>
      </c>
      <c r="L73" s="24">
        <f>BRPL_EOD!L73-BRPL_ISGS_exbus!L73</f>
        <v>0</v>
      </c>
      <c r="M73" s="24">
        <f>BRPL_EOD!M73-BRPL_ISGS_exbus!M73</f>
        <v>-5.7630037419755809E-3</v>
      </c>
      <c r="N73" s="24">
        <f>BRPL_EOD!N73-BRPL_ISGS_exbus!N73</f>
        <v>-2.2980103058500845E-3</v>
      </c>
      <c r="O73" s="24">
        <f>BRPL_EOD!O73-BRPL_ISGS_exbus!O73</f>
        <v>5.3106956109161274E-4</v>
      </c>
      <c r="P73" s="24">
        <f>BRPL_EOD!P73-BRPL_ISGS_exbus!P73</f>
        <v>-1.4066861716734991E-3</v>
      </c>
      <c r="Q73" s="24">
        <f>BRPL_EOD!Q73-BRPL_ISGS_exbus!Q73</f>
        <v>-9.9614801279024334E-4</v>
      </c>
      <c r="R73" s="24">
        <f>BRPL_EOD!R73-BRPL_ISGS_exbus!R73</f>
        <v>5.238531983433603E-3</v>
      </c>
      <c r="S73" s="24">
        <f>BRPL_EOD!S73-BRPL_ISGS_exbus!S73</f>
        <v>5.3110093457942043E-3</v>
      </c>
      <c r="T73" s="24">
        <f>BRPL_EOD!T73-BRPL_ISGS_exbus!T73</f>
        <v>3.4858862876263608E-4</v>
      </c>
      <c r="U73" s="24">
        <f>BRPL_EOD!U73-BRPL_ISGS_exbus!U73</f>
        <v>-6.1696205939654192E-4</v>
      </c>
      <c r="V73" s="24">
        <f>BRPL_EOD!V73-BRPL_ISGS_exbus!V73</f>
        <v>3.8091147902870048E-3</v>
      </c>
      <c r="W73" s="24">
        <f>BRPL_EOD!W73-BRPL_ISGS_exbus!W73</f>
        <v>1.0332032954796233E-2</v>
      </c>
      <c r="X73" s="24">
        <f>BRPL_EOD!X73-BRPL_ISGS_exbus!X73</f>
        <v>-1.4401782067494651E-3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5.3782184710371439E-4</v>
      </c>
      <c r="L74" s="24">
        <f>BRPL_EOD!L74-BRPL_ISGS_exbus!L74</f>
        <v>0</v>
      </c>
      <c r="M74" s="24">
        <f>BRPL_EOD!M74-BRPL_ISGS_exbus!M74</f>
        <v>-5.7630037419755809E-3</v>
      </c>
      <c r="N74" s="24">
        <f>BRPL_EOD!N74-BRPL_ISGS_exbus!N74</f>
        <v>-2.2980103058500845E-3</v>
      </c>
      <c r="O74" s="24">
        <f>BRPL_EOD!O74-BRPL_ISGS_exbus!O74</f>
        <v>5.3106956109161274E-4</v>
      </c>
      <c r="P74" s="24">
        <f>BRPL_EOD!P74-BRPL_ISGS_exbus!P74</f>
        <v>-1.4066861716734991E-3</v>
      </c>
      <c r="Q74" s="24">
        <f>BRPL_EOD!Q74-BRPL_ISGS_exbus!Q74</f>
        <v>-9.9614801279024334E-4</v>
      </c>
      <c r="R74" s="24">
        <f>BRPL_EOD!R74-BRPL_ISGS_exbus!R74</f>
        <v>5.238531983433603E-3</v>
      </c>
      <c r="S74" s="24">
        <f>BRPL_EOD!S74-BRPL_ISGS_exbus!S74</f>
        <v>5.3110093457942043E-3</v>
      </c>
      <c r="T74" s="24">
        <f>BRPL_EOD!T74-BRPL_ISGS_exbus!T74</f>
        <v>3.4858862876263608E-4</v>
      </c>
      <c r="U74" s="24">
        <f>BRPL_EOD!U74-BRPL_ISGS_exbus!U74</f>
        <v>-6.1696205939654192E-4</v>
      </c>
      <c r="V74" s="24">
        <f>BRPL_EOD!V74-BRPL_ISGS_exbus!V74</f>
        <v>3.8091147902870048E-3</v>
      </c>
      <c r="W74" s="24">
        <f>BRPL_EOD!W74-BRPL_ISGS_exbus!W74</f>
        <v>1.0332032954796233E-2</v>
      </c>
      <c r="X74" s="24">
        <f>BRPL_EOD!X74-BRPL_ISGS_exbus!X74</f>
        <v>-1.4401782067494651E-3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5.3782184710371439E-4</v>
      </c>
      <c r="L75" s="24">
        <f>BRPL_EOD!L75-BRPL_ISGS_exbus!L75</f>
        <v>3.4495452062799359E-5</v>
      </c>
      <c r="M75" s="24">
        <f>BRPL_EOD!M75-BRPL_ISGS_exbus!M75</f>
        <v>-5.7630037419755809E-3</v>
      </c>
      <c r="N75" s="24">
        <f>BRPL_EOD!N75-BRPL_ISGS_exbus!N75</f>
        <v>-2.2980103058500845E-3</v>
      </c>
      <c r="O75" s="24">
        <f>BRPL_EOD!O75-BRPL_ISGS_exbus!O75</f>
        <v>5.3106956109161274E-4</v>
      </c>
      <c r="P75" s="24">
        <f>BRPL_EOD!P75-BRPL_ISGS_exbus!P75</f>
        <v>-1.4066861716734991E-3</v>
      </c>
      <c r="Q75" s="24">
        <f>BRPL_EOD!Q75-BRPL_ISGS_exbus!Q75</f>
        <v>-9.9614801279024334E-4</v>
      </c>
      <c r="R75" s="24">
        <f>BRPL_EOD!R75-BRPL_ISGS_exbus!R75</f>
        <v>5.238531983433603E-3</v>
      </c>
      <c r="S75" s="24">
        <f>BRPL_EOD!S75-BRPL_ISGS_exbus!S75</f>
        <v>5.3110093457942043E-3</v>
      </c>
      <c r="T75" s="24">
        <f>BRPL_EOD!T75-BRPL_ISGS_exbus!T75</f>
        <v>3.4858862876263608E-4</v>
      </c>
      <c r="U75" s="24">
        <f>BRPL_EOD!U75-BRPL_ISGS_exbus!U75</f>
        <v>-6.1696205939654192E-4</v>
      </c>
      <c r="V75" s="24">
        <f>BRPL_EOD!V75-BRPL_ISGS_exbus!V75</f>
        <v>3.8091147902870048E-3</v>
      </c>
      <c r="W75" s="24">
        <f>BRPL_EOD!W75-BRPL_ISGS_exbus!W75</f>
        <v>1.0332032954796233E-2</v>
      </c>
      <c r="X75" s="24">
        <f>BRPL_EOD!X75-BRPL_ISGS_exbus!X75</f>
        <v>-1.4401782067494651E-3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5.3782184710371439E-4</v>
      </c>
      <c r="L76" s="24">
        <f>BRPL_EOD!L76-BRPL_ISGS_exbus!L76</f>
        <v>0</v>
      </c>
      <c r="M76" s="24">
        <f>BRPL_EOD!M76-BRPL_ISGS_exbus!M76</f>
        <v>-5.7630037419755809E-3</v>
      </c>
      <c r="N76" s="24">
        <f>BRPL_EOD!N76-BRPL_ISGS_exbus!N76</f>
        <v>-2.2980103058500845E-3</v>
      </c>
      <c r="O76" s="24">
        <f>BRPL_EOD!O76-BRPL_ISGS_exbus!O76</f>
        <v>5.3106956109161274E-4</v>
      </c>
      <c r="P76" s="24">
        <f>BRPL_EOD!P76-BRPL_ISGS_exbus!P76</f>
        <v>-1.4066861716734991E-3</v>
      </c>
      <c r="Q76" s="24">
        <f>BRPL_EOD!Q76-BRPL_ISGS_exbus!Q76</f>
        <v>-9.9614801279024334E-4</v>
      </c>
      <c r="R76" s="24">
        <f>BRPL_EOD!R76-BRPL_ISGS_exbus!R76</f>
        <v>5.238531983433603E-3</v>
      </c>
      <c r="S76" s="24">
        <f>BRPL_EOD!S76-BRPL_ISGS_exbus!S76</f>
        <v>5.3110093457942043E-3</v>
      </c>
      <c r="T76" s="24">
        <f>BRPL_EOD!T76-BRPL_ISGS_exbus!T76</f>
        <v>3.4858862876263608E-4</v>
      </c>
      <c r="U76" s="24">
        <f>BRPL_EOD!U76-BRPL_ISGS_exbus!U76</f>
        <v>-6.1696205939654192E-4</v>
      </c>
      <c r="V76" s="24">
        <f>BRPL_EOD!V76-BRPL_ISGS_exbus!V76</f>
        <v>3.8091147902870048E-3</v>
      </c>
      <c r="W76" s="24">
        <f>BRPL_EOD!W76-BRPL_ISGS_exbus!W76</f>
        <v>1.0332032954796233E-2</v>
      </c>
      <c r="X76" s="24">
        <f>BRPL_EOD!X76-BRPL_ISGS_exbus!X76</f>
        <v>-1.4401782067494651E-3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4.4924986491423624E-4</v>
      </c>
      <c r="L77" s="24">
        <f>BRPL_EOD!L77-BRPL_ISGS_exbus!L77</f>
        <v>0</v>
      </c>
      <c r="M77" s="24">
        <f>BRPL_EOD!M77-BRPL_ISGS_exbus!M77</f>
        <v>-5.7630037419755809E-3</v>
      </c>
      <c r="N77" s="24">
        <f>BRPL_EOD!N77-BRPL_ISGS_exbus!N77</f>
        <v>-2.2980103058500845E-3</v>
      </c>
      <c r="O77" s="24">
        <f>BRPL_EOD!O77-BRPL_ISGS_exbus!O77</f>
        <v>5.3106956109161274E-4</v>
      </c>
      <c r="P77" s="24">
        <f>BRPL_EOD!P77-BRPL_ISGS_exbus!P77</f>
        <v>-1.4066861716734991E-3</v>
      </c>
      <c r="Q77" s="24">
        <f>BRPL_EOD!Q77-BRPL_ISGS_exbus!Q77</f>
        <v>-9.9614801279024334E-4</v>
      </c>
      <c r="R77" s="24">
        <f>BRPL_EOD!R77-BRPL_ISGS_exbus!R77</f>
        <v>5.238531983433603E-3</v>
      </c>
      <c r="S77" s="24">
        <f>BRPL_EOD!S77-BRPL_ISGS_exbus!S77</f>
        <v>5.3110093457942043E-3</v>
      </c>
      <c r="T77" s="24">
        <f>BRPL_EOD!T77-BRPL_ISGS_exbus!T77</f>
        <v>3.4858862876263608E-4</v>
      </c>
      <c r="U77" s="24">
        <f>BRPL_EOD!U77-BRPL_ISGS_exbus!U77</f>
        <v>-6.1696205939654192E-4</v>
      </c>
      <c r="V77" s="24">
        <f>BRPL_EOD!V77-BRPL_ISGS_exbus!V77</f>
        <v>3.8091147902870048E-3</v>
      </c>
      <c r="W77" s="24">
        <f>BRPL_EOD!W77-BRPL_ISGS_exbus!W77</f>
        <v>1.0332032954796233E-2</v>
      </c>
      <c r="X77" s="24">
        <f>BRPL_EOD!X77-BRPL_ISGS_exbus!X77</f>
        <v>-1.4401782067494651E-3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-2.5765775143327119E-4</v>
      </c>
      <c r="L78" s="24">
        <f>BRPL_EOD!L78-BRPL_ISGS_exbus!L78</f>
        <v>2.0742721677180498E-5</v>
      </c>
      <c r="M78" s="24">
        <f>BRPL_EOD!M78-BRPL_ISGS_exbus!M78</f>
        <v>-3.108490312250467E-3</v>
      </c>
      <c r="N78" s="24">
        <f>BRPL_EOD!N78-BRPL_ISGS_exbus!N78</f>
        <v>-2.2980103058500845E-3</v>
      </c>
      <c r="O78" s="24">
        <f>BRPL_EOD!O78-BRPL_ISGS_exbus!O78</f>
        <v>5.3106956109161274E-4</v>
      </c>
      <c r="P78" s="24">
        <f>BRPL_EOD!P78-BRPL_ISGS_exbus!P78</f>
        <v>-1.4066861716734991E-3</v>
      </c>
      <c r="Q78" s="24">
        <f>BRPL_EOD!Q78-BRPL_ISGS_exbus!Q78</f>
        <v>-9.9614801279024334E-4</v>
      </c>
      <c r="R78" s="24">
        <f>BRPL_EOD!R78-BRPL_ISGS_exbus!R78</f>
        <v>5.238531983433603E-3</v>
      </c>
      <c r="S78" s="24">
        <f>BRPL_EOD!S78-BRPL_ISGS_exbus!S78</f>
        <v>5.3110093457942043E-3</v>
      </c>
      <c r="T78" s="24">
        <f>BRPL_EOD!T78-BRPL_ISGS_exbus!T78</f>
        <v>3.4858862876263608E-4</v>
      </c>
      <c r="U78" s="24">
        <f>BRPL_EOD!U78-BRPL_ISGS_exbus!U78</f>
        <v>-6.1696205939654192E-4</v>
      </c>
      <c r="V78" s="24">
        <f>BRPL_EOD!V78-BRPL_ISGS_exbus!V78</f>
        <v>3.8091147902870048E-3</v>
      </c>
      <c r="W78" s="24">
        <f>BRPL_EOD!W78-BRPL_ISGS_exbus!W78</f>
        <v>1.0332032954796233E-2</v>
      </c>
      <c r="X78" s="24">
        <f>BRPL_EOD!X78-BRPL_ISGS_exbus!X78</f>
        <v>-1.4401782067494651E-3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-1.5786874539003293E-3</v>
      </c>
      <c r="L79" s="24">
        <f>BRPL_EOD!L79-BRPL_ISGS_exbus!L79</f>
        <v>1.6333013948610642E-4</v>
      </c>
      <c r="M79" s="24">
        <f>BRPL_EOD!M79-BRPL_ISGS_exbus!M79</f>
        <v>-1.7449261408657435E-3</v>
      </c>
      <c r="N79" s="24">
        <f>BRPL_EOD!N79-BRPL_ISGS_exbus!N79</f>
        <v>-2.2980103058500845E-3</v>
      </c>
      <c r="O79" s="24">
        <f>BRPL_EOD!O79-BRPL_ISGS_exbus!O79</f>
        <v>5.3106956109161274E-4</v>
      </c>
      <c r="P79" s="24">
        <f>BRPL_EOD!P79-BRPL_ISGS_exbus!P79</f>
        <v>-1.4066861716734991E-3</v>
      </c>
      <c r="Q79" s="24">
        <f>BRPL_EOD!Q79-BRPL_ISGS_exbus!Q79</f>
        <v>1.0893586698337288E-3</v>
      </c>
      <c r="R79" s="24">
        <f>BRPL_EOD!R79-BRPL_ISGS_exbus!R79</f>
        <v>5.238531983433603E-3</v>
      </c>
      <c r="S79" s="24">
        <f>BRPL_EOD!S79-BRPL_ISGS_exbus!S79</f>
        <v>5.5907344632757372E-3</v>
      </c>
      <c r="T79" s="24">
        <f>BRPL_EOD!T79-BRPL_ISGS_exbus!T79</f>
        <v>3.4858862876263608E-4</v>
      </c>
      <c r="U79" s="24">
        <f>BRPL_EOD!U79-BRPL_ISGS_exbus!U79</f>
        <v>-6.1696205939654192E-4</v>
      </c>
      <c r="V79" s="24">
        <f>BRPL_EOD!V79-BRPL_ISGS_exbus!V79</f>
        <v>3.8091147902870048E-3</v>
      </c>
      <c r="W79" s="24">
        <f>BRPL_EOD!W79-BRPL_ISGS_exbus!W79</f>
        <v>1.0332032954796233E-2</v>
      </c>
      <c r="X79" s="24">
        <f>BRPL_EOD!X79-BRPL_ISGS_exbus!X79</f>
        <v>-1.4401782067494651E-3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-1.5786874539003293E-3</v>
      </c>
      <c r="L80" s="24">
        <f>BRPL_EOD!L80-BRPL_ISGS_exbus!L80</f>
        <v>1.6333013948610642E-4</v>
      </c>
      <c r="M80" s="24">
        <f>BRPL_EOD!M80-BRPL_ISGS_exbus!M80</f>
        <v>2.4941161161109449E-3</v>
      </c>
      <c r="N80" s="24">
        <f>BRPL_EOD!N80-BRPL_ISGS_exbus!N80</f>
        <v>-2.2980103058500845E-3</v>
      </c>
      <c r="O80" s="24">
        <f>BRPL_EOD!O80-BRPL_ISGS_exbus!O80</f>
        <v>5.3106956109161274E-4</v>
      </c>
      <c r="P80" s="24">
        <f>BRPL_EOD!P80-BRPL_ISGS_exbus!P80</f>
        <v>-1.4066861716734991E-3</v>
      </c>
      <c r="Q80" s="24">
        <f>BRPL_EOD!Q80-BRPL_ISGS_exbus!Q80</f>
        <v>-1.5052887287687611E-3</v>
      </c>
      <c r="R80" s="24">
        <f>BRPL_EOD!R80-BRPL_ISGS_exbus!R80</f>
        <v>5.238531983433603E-3</v>
      </c>
      <c r="S80" s="24">
        <f>BRPL_EOD!S80-BRPL_ISGS_exbus!S80</f>
        <v>4.0397728968084579E-3</v>
      </c>
      <c r="T80" s="24">
        <f>BRPL_EOD!T80-BRPL_ISGS_exbus!T80</f>
        <v>3.4858862876263608E-4</v>
      </c>
      <c r="U80" s="24">
        <f>BRPL_EOD!U80-BRPL_ISGS_exbus!U80</f>
        <v>-6.1696205939654192E-4</v>
      </c>
      <c r="V80" s="24">
        <f>BRPL_EOD!V80-BRPL_ISGS_exbus!V80</f>
        <v>3.8091147902870048E-3</v>
      </c>
      <c r="W80" s="24">
        <f>BRPL_EOD!W80-BRPL_ISGS_exbus!W80</f>
        <v>1.0332032954796233E-2</v>
      </c>
      <c r="X80" s="24">
        <f>BRPL_EOD!X80-BRPL_ISGS_exbus!X80</f>
        <v>-1.4401782067494651E-3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-1.5786874539003293E-3</v>
      </c>
      <c r="L81" s="24">
        <f>BRPL_EOD!L81-BRPL_ISGS_exbus!L81</f>
        <v>1.6333013948610642E-4</v>
      </c>
      <c r="M81" s="24">
        <f>BRPL_EOD!M81-BRPL_ISGS_exbus!M81</f>
        <v>7.0234377997735464E-4</v>
      </c>
      <c r="N81" s="24">
        <f>BRPL_EOD!N81-BRPL_ISGS_exbus!N81</f>
        <v>-2.2980103058500845E-3</v>
      </c>
      <c r="O81" s="24">
        <f>BRPL_EOD!O81-BRPL_ISGS_exbus!O81</f>
        <v>5.3106956109161274E-4</v>
      </c>
      <c r="P81" s="24">
        <f>BRPL_EOD!P81-BRPL_ISGS_exbus!P81</f>
        <v>-4.533395831778364E-4</v>
      </c>
      <c r="Q81" s="24">
        <f>BRPL_EOD!Q81-BRPL_ISGS_exbus!Q81</f>
        <v>-1.5052887287687611E-3</v>
      </c>
      <c r="R81" s="24">
        <f>BRPL_EOD!R81-BRPL_ISGS_exbus!R81</f>
        <v>5.238531983433603E-3</v>
      </c>
      <c r="S81" s="24">
        <f>BRPL_EOD!S81-BRPL_ISGS_exbus!S81</f>
        <v>4.0397728968084579E-3</v>
      </c>
      <c r="T81" s="24">
        <f>BRPL_EOD!T81-BRPL_ISGS_exbus!T81</f>
        <v>3.4858862876263608E-4</v>
      </c>
      <c r="U81" s="24">
        <f>BRPL_EOD!U81-BRPL_ISGS_exbus!U81</f>
        <v>8.3352935298819375E-5</v>
      </c>
      <c r="V81" s="24">
        <f>BRPL_EOD!V81-BRPL_ISGS_exbus!V81</f>
        <v>3.8091147902870048E-3</v>
      </c>
      <c r="W81" s="24">
        <f>BRPL_EOD!W81-BRPL_ISGS_exbus!W81</f>
        <v>1.0332032954796233E-2</v>
      </c>
      <c r="X81" s="24">
        <f>BRPL_EOD!X81-BRPL_ISGS_exbus!X81</f>
        <v>-1.4401782067494651E-3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-1.5786874539003293E-3</v>
      </c>
      <c r="L82" s="24">
        <f>BRPL_EOD!L82-BRPL_ISGS_exbus!L82</f>
        <v>1.6333013948610642E-4</v>
      </c>
      <c r="M82" s="24">
        <f>BRPL_EOD!M82-BRPL_ISGS_exbus!M82</f>
        <v>7.0234377997735464E-4</v>
      </c>
      <c r="N82" s="24">
        <f>BRPL_EOD!N82-BRPL_ISGS_exbus!N82</f>
        <v>-2.2980103058500845E-3</v>
      </c>
      <c r="O82" s="24">
        <f>BRPL_EOD!O82-BRPL_ISGS_exbus!O82</f>
        <v>5.3106956109161274E-4</v>
      </c>
      <c r="P82" s="24">
        <f>BRPL_EOD!P82-BRPL_ISGS_exbus!P82</f>
        <v>-4.533395831778364E-4</v>
      </c>
      <c r="Q82" s="24">
        <f>BRPL_EOD!Q82-BRPL_ISGS_exbus!Q82</f>
        <v>-1.5052887287687611E-3</v>
      </c>
      <c r="R82" s="24">
        <f>BRPL_EOD!R82-BRPL_ISGS_exbus!R82</f>
        <v>5.238531983433603E-3</v>
      </c>
      <c r="S82" s="24">
        <f>BRPL_EOD!S82-BRPL_ISGS_exbus!S82</f>
        <v>4.0397728968084579E-3</v>
      </c>
      <c r="T82" s="24">
        <f>BRPL_EOD!T82-BRPL_ISGS_exbus!T82</f>
        <v>3.4858862876263608E-4</v>
      </c>
      <c r="U82" s="24">
        <f>BRPL_EOD!U82-BRPL_ISGS_exbus!U82</f>
        <v>-6.0846727956942459E-4</v>
      </c>
      <c r="V82" s="24">
        <f>BRPL_EOD!V82-BRPL_ISGS_exbus!V82</f>
        <v>3.8091147902870048E-3</v>
      </c>
      <c r="W82" s="24">
        <f>BRPL_EOD!W82-BRPL_ISGS_exbus!W82</f>
        <v>1.0332032954796233E-2</v>
      </c>
      <c r="X82" s="24">
        <f>BRPL_EOD!X82-BRPL_ISGS_exbus!X82</f>
        <v>-1.4401782067494651E-3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-1.5786874539003293E-3</v>
      </c>
      <c r="L83" s="24">
        <f>BRPL_EOD!L83-BRPL_ISGS_exbus!L83</f>
        <v>1.6333013948610642E-4</v>
      </c>
      <c r="M83" s="24">
        <f>BRPL_EOD!M83-BRPL_ISGS_exbus!M83</f>
        <v>7.0234377997735464E-4</v>
      </c>
      <c r="N83" s="24">
        <f>BRPL_EOD!N83-BRPL_ISGS_exbus!N83</f>
        <v>-2.2980103058500845E-3</v>
      </c>
      <c r="O83" s="24">
        <f>BRPL_EOD!O83-BRPL_ISGS_exbus!O83</f>
        <v>5.3106956109161274E-4</v>
      </c>
      <c r="P83" s="24">
        <f>BRPL_EOD!P83-BRPL_ISGS_exbus!P83</f>
        <v>-4.533395831778364E-4</v>
      </c>
      <c r="Q83" s="24">
        <f>BRPL_EOD!Q83-BRPL_ISGS_exbus!Q83</f>
        <v>-9.9614801279024334E-4</v>
      </c>
      <c r="R83" s="24">
        <f>BRPL_EOD!R83-BRPL_ISGS_exbus!R83</f>
        <v>5.238531983433603E-3</v>
      </c>
      <c r="S83" s="24">
        <f>BRPL_EOD!S83-BRPL_ISGS_exbus!S83</f>
        <v>5.3110093457942043E-3</v>
      </c>
      <c r="T83" s="24">
        <f>BRPL_EOD!T83-BRPL_ISGS_exbus!T83</f>
        <v>3.4858862876263608E-4</v>
      </c>
      <c r="U83" s="24">
        <f>BRPL_EOD!U83-BRPL_ISGS_exbus!U83</f>
        <v>-6.0846727956942459E-4</v>
      </c>
      <c r="V83" s="24">
        <f>BRPL_EOD!V83-BRPL_ISGS_exbus!V83</f>
        <v>3.8091147902870048E-3</v>
      </c>
      <c r="W83" s="24">
        <f>BRPL_EOD!W83-BRPL_ISGS_exbus!W83</f>
        <v>1.0332032954796233E-2</v>
      </c>
      <c r="X83" s="24">
        <f>BRPL_EOD!X83-BRPL_ISGS_exbus!X83</f>
        <v>-1.4401782067494651E-3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-1.5786874539003293E-3</v>
      </c>
      <c r="L84" s="24">
        <f>BRPL_EOD!L84-BRPL_ISGS_exbus!L84</f>
        <v>1.6333013948610642E-4</v>
      </c>
      <c r="M84" s="24">
        <f>BRPL_EOD!M84-BRPL_ISGS_exbus!M84</f>
        <v>7.0234377997735464E-4</v>
      </c>
      <c r="N84" s="24">
        <f>BRPL_EOD!N84-BRPL_ISGS_exbus!N84</f>
        <v>-2.2980103058500845E-3</v>
      </c>
      <c r="O84" s="24">
        <f>BRPL_EOD!O84-BRPL_ISGS_exbus!O84</f>
        <v>5.3106956109161274E-4</v>
      </c>
      <c r="P84" s="24">
        <f>BRPL_EOD!P84-BRPL_ISGS_exbus!P84</f>
        <v>-4.533395831778364E-4</v>
      </c>
      <c r="Q84" s="24">
        <f>BRPL_EOD!Q84-BRPL_ISGS_exbus!Q84</f>
        <v>-9.9614801279024334E-4</v>
      </c>
      <c r="R84" s="24">
        <f>BRPL_EOD!R84-BRPL_ISGS_exbus!R84</f>
        <v>5.238531983433603E-3</v>
      </c>
      <c r="S84" s="24">
        <f>BRPL_EOD!S84-BRPL_ISGS_exbus!S84</f>
        <v>5.3110093457942043E-3</v>
      </c>
      <c r="T84" s="24">
        <f>BRPL_EOD!T84-BRPL_ISGS_exbus!T84</f>
        <v>3.4858862876263608E-4</v>
      </c>
      <c r="U84" s="24">
        <f>BRPL_EOD!U84-BRPL_ISGS_exbus!U84</f>
        <v>-6.0846727956942459E-4</v>
      </c>
      <c r="V84" s="24">
        <f>BRPL_EOD!V84-BRPL_ISGS_exbus!V84</f>
        <v>3.8091147902870048E-3</v>
      </c>
      <c r="W84" s="24">
        <f>BRPL_EOD!W84-BRPL_ISGS_exbus!W84</f>
        <v>1.0332032954796233E-2</v>
      </c>
      <c r="X84" s="24">
        <f>BRPL_EOD!X84-BRPL_ISGS_exbus!X84</f>
        <v>-1.4401782067494651E-3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-1.5786874539003293E-3</v>
      </c>
      <c r="L85" s="24">
        <f>BRPL_EOD!L85-BRPL_ISGS_exbus!L85</f>
        <v>1.6333013948610642E-4</v>
      </c>
      <c r="M85" s="24">
        <f>BRPL_EOD!M85-BRPL_ISGS_exbus!M85</f>
        <v>7.0234377997735464E-4</v>
      </c>
      <c r="N85" s="24">
        <f>BRPL_EOD!N85-BRPL_ISGS_exbus!N85</f>
        <v>-2.2980103058500845E-3</v>
      </c>
      <c r="O85" s="24">
        <f>BRPL_EOD!O85-BRPL_ISGS_exbus!O85</f>
        <v>5.3106956109161274E-4</v>
      </c>
      <c r="P85" s="24">
        <f>BRPL_EOD!P85-BRPL_ISGS_exbus!P85</f>
        <v>-4.533395831778364E-4</v>
      </c>
      <c r="Q85" s="24">
        <f>BRPL_EOD!Q85-BRPL_ISGS_exbus!Q85</f>
        <v>-9.9614801279024334E-4</v>
      </c>
      <c r="R85" s="24">
        <f>BRPL_EOD!R85-BRPL_ISGS_exbus!R85</f>
        <v>5.238531983433603E-3</v>
      </c>
      <c r="S85" s="24">
        <f>BRPL_EOD!S85-BRPL_ISGS_exbus!S85</f>
        <v>5.3110093457942043E-3</v>
      </c>
      <c r="T85" s="24">
        <f>BRPL_EOD!T85-BRPL_ISGS_exbus!T85</f>
        <v>3.4858862876263608E-4</v>
      </c>
      <c r="U85" s="24">
        <f>BRPL_EOD!U85-BRPL_ISGS_exbus!U85</f>
        <v>-6.0846727956942459E-4</v>
      </c>
      <c r="V85" s="24">
        <f>BRPL_EOD!V85-BRPL_ISGS_exbus!V85</f>
        <v>3.8091147902870048E-3</v>
      </c>
      <c r="W85" s="24">
        <f>BRPL_EOD!W85-BRPL_ISGS_exbus!W85</f>
        <v>1.0332032954796233E-2</v>
      </c>
      <c r="X85" s="24">
        <f>BRPL_EOD!X85-BRPL_ISGS_exbus!X85</f>
        <v>-1.4401782067494651E-3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-1.5786874539003293E-3</v>
      </c>
      <c r="L86" s="24">
        <f>BRPL_EOD!L86-BRPL_ISGS_exbus!L86</f>
        <v>1.6333013948610642E-4</v>
      </c>
      <c r="M86" s="24">
        <f>BRPL_EOD!M86-BRPL_ISGS_exbus!M86</f>
        <v>7.0234377997735464E-4</v>
      </c>
      <c r="N86" s="24">
        <f>BRPL_EOD!N86-BRPL_ISGS_exbus!N86</f>
        <v>-2.2980103058500845E-3</v>
      </c>
      <c r="O86" s="24">
        <f>BRPL_EOD!O86-BRPL_ISGS_exbus!O86</f>
        <v>5.3106956109161274E-4</v>
      </c>
      <c r="P86" s="24">
        <f>BRPL_EOD!P86-BRPL_ISGS_exbus!P86</f>
        <v>-4.533395831778364E-4</v>
      </c>
      <c r="Q86" s="24">
        <f>BRPL_EOD!Q86-BRPL_ISGS_exbus!Q86</f>
        <v>-9.9614801279024334E-4</v>
      </c>
      <c r="R86" s="24">
        <f>BRPL_EOD!R86-BRPL_ISGS_exbus!R86</f>
        <v>5.238531983433603E-3</v>
      </c>
      <c r="S86" s="24">
        <f>BRPL_EOD!S86-BRPL_ISGS_exbus!S86</f>
        <v>5.3110093457942043E-3</v>
      </c>
      <c r="T86" s="24">
        <f>BRPL_EOD!T86-BRPL_ISGS_exbus!T86</f>
        <v>3.4858862876263608E-4</v>
      </c>
      <c r="U86" s="24">
        <f>BRPL_EOD!U86-BRPL_ISGS_exbus!U86</f>
        <v>-6.0846727956942459E-4</v>
      </c>
      <c r="V86" s="24">
        <f>BRPL_EOD!V86-BRPL_ISGS_exbus!V86</f>
        <v>3.8091147902870048E-3</v>
      </c>
      <c r="W86" s="24">
        <f>BRPL_EOD!W86-BRPL_ISGS_exbus!W86</f>
        <v>1.0332032954796233E-2</v>
      </c>
      <c r="X86" s="24">
        <f>BRPL_EOD!X86-BRPL_ISGS_exbus!X86</f>
        <v>-1.4401782067494651E-3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2.5339176818306441E-4</v>
      </c>
      <c r="L87" s="24">
        <f>BRPL_EOD!L87-BRPL_ISGS_exbus!L87</f>
        <v>0</v>
      </c>
      <c r="M87" s="24">
        <f>BRPL_EOD!M87-BRPL_ISGS_exbus!M87</f>
        <v>7.0234377997735464E-4</v>
      </c>
      <c r="N87" s="24">
        <f>BRPL_EOD!N87-BRPL_ISGS_exbus!N87</f>
        <v>-2.2980103058500845E-3</v>
      </c>
      <c r="O87" s="24">
        <f>BRPL_EOD!O87-BRPL_ISGS_exbus!O87</f>
        <v>5.3106956109161274E-4</v>
      </c>
      <c r="P87" s="24">
        <f>BRPL_EOD!P87-BRPL_ISGS_exbus!P87</f>
        <v>-4.533395831778364E-4</v>
      </c>
      <c r="Q87" s="24">
        <f>BRPL_EOD!Q87-BRPL_ISGS_exbus!Q87</f>
        <v>-9.9614801279024334E-4</v>
      </c>
      <c r="R87" s="24">
        <f>BRPL_EOD!R87-BRPL_ISGS_exbus!R87</f>
        <v>5.238531983433603E-3</v>
      </c>
      <c r="S87" s="24">
        <f>BRPL_EOD!S87-BRPL_ISGS_exbus!S87</f>
        <v>5.3110093457942043E-3</v>
      </c>
      <c r="T87" s="24">
        <f>BRPL_EOD!T87-BRPL_ISGS_exbus!T87</f>
        <v>3.4858862876263608E-4</v>
      </c>
      <c r="U87" s="24">
        <f>BRPL_EOD!U87-BRPL_ISGS_exbus!U87</f>
        <v>-6.0846727956942459E-4</v>
      </c>
      <c r="V87" s="24">
        <f>BRPL_EOD!V87-BRPL_ISGS_exbus!V87</f>
        <v>3.8091147902870048E-3</v>
      </c>
      <c r="W87" s="24">
        <f>BRPL_EOD!W87-BRPL_ISGS_exbus!W87</f>
        <v>1.0332032954796233E-2</v>
      </c>
      <c r="X87" s="24">
        <f>BRPL_EOD!X87-BRPL_ISGS_exbus!X87</f>
        <v>-1.4401782067494651E-3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2.5339176818306441E-4</v>
      </c>
      <c r="L88" s="24">
        <f>BRPL_EOD!L88-BRPL_ISGS_exbus!L88</f>
        <v>0</v>
      </c>
      <c r="M88" s="24">
        <f>BRPL_EOD!M88-BRPL_ISGS_exbus!M88</f>
        <v>7.0234377997735464E-4</v>
      </c>
      <c r="N88" s="24">
        <f>BRPL_EOD!N88-BRPL_ISGS_exbus!N88</f>
        <v>-2.2980103058500845E-3</v>
      </c>
      <c r="O88" s="24">
        <f>BRPL_EOD!O88-BRPL_ISGS_exbus!O88</f>
        <v>5.3106956109161274E-4</v>
      </c>
      <c r="P88" s="24">
        <f>BRPL_EOD!P88-BRPL_ISGS_exbus!P88</f>
        <v>-4.533395831778364E-4</v>
      </c>
      <c r="Q88" s="24">
        <f>BRPL_EOD!Q88-BRPL_ISGS_exbus!Q88</f>
        <v>-9.9614801279024334E-4</v>
      </c>
      <c r="R88" s="24">
        <f>BRPL_EOD!R88-BRPL_ISGS_exbus!R88</f>
        <v>5.238531983433603E-3</v>
      </c>
      <c r="S88" s="24">
        <f>BRPL_EOD!S88-BRPL_ISGS_exbus!S88</f>
        <v>5.3110093457942043E-3</v>
      </c>
      <c r="T88" s="24">
        <f>BRPL_EOD!T88-BRPL_ISGS_exbus!T88</f>
        <v>3.4858862876263608E-4</v>
      </c>
      <c r="U88" s="24">
        <f>BRPL_EOD!U88-BRPL_ISGS_exbus!U88</f>
        <v>-6.0846727956942459E-4</v>
      </c>
      <c r="V88" s="24">
        <f>BRPL_EOD!V88-BRPL_ISGS_exbus!V88</f>
        <v>3.8091147902870048E-3</v>
      </c>
      <c r="W88" s="24">
        <f>BRPL_EOD!W88-BRPL_ISGS_exbus!W88</f>
        <v>1.0332032954796233E-2</v>
      </c>
      <c r="X88" s="24">
        <f>BRPL_EOD!X88-BRPL_ISGS_exbus!X88</f>
        <v>-1.4401782067494651E-3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2.6750597609037641E-5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2.5339176818306441E-4</v>
      </c>
      <c r="L89" s="24">
        <f>BRPL_EOD!L89-BRPL_ISGS_exbus!L89</f>
        <v>0</v>
      </c>
      <c r="M89" s="24">
        <f>BRPL_EOD!M89-BRPL_ISGS_exbus!M89</f>
        <v>7.0234377997735464E-4</v>
      </c>
      <c r="N89" s="24">
        <f>BRPL_EOD!N89-BRPL_ISGS_exbus!N89</f>
        <v>-2.2980103058500845E-3</v>
      </c>
      <c r="O89" s="24">
        <f>BRPL_EOD!O89-BRPL_ISGS_exbus!O89</f>
        <v>5.3106956109161274E-4</v>
      </c>
      <c r="P89" s="24">
        <f>BRPL_EOD!P89-BRPL_ISGS_exbus!P89</f>
        <v>-4.533395831778364E-4</v>
      </c>
      <c r="Q89" s="24">
        <f>BRPL_EOD!Q89-BRPL_ISGS_exbus!Q89</f>
        <v>-9.9614801279024334E-4</v>
      </c>
      <c r="R89" s="24">
        <f>BRPL_EOD!R89-BRPL_ISGS_exbus!R89</f>
        <v>5.238531983433603E-3</v>
      </c>
      <c r="S89" s="24">
        <f>BRPL_EOD!S89-BRPL_ISGS_exbus!S89</f>
        <v>5.3110093457942043E-3</v>
      </c>
      <c r="T89" s="24">
        <f>BRPL_EOD!T89-BRPL_ISGS_exbus!T89</f>
        <v>3.4858862876263608E-4</v>
      </c>
      <c r="U89" s="24">
        <f>BRPL_EOD!U89-BRPL_ISGS_exbus!U89</f>
        <v>-6.0846727956942459E-4</v>
      </c>
      <c r="V89" s="24">
        <f>BRPL_EOD!V89-BRPL_ISGS_exbus!V89</f>
        <v>3.8091147902870048E-3</v>
      </c>
      <c r="W89" s="24">
        <f>BRPL_EOD!W89-BRPL_ISGS_exbus!W89</f>
        <v>1.0332032954796233E-2</v>
      </c>
      <c r="X89" s="24">
        <f>BRPL_EOD!X89-BRPL_ISGS_exbus!X89</f>
        <v>-1.4401782067494651E-3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2.6750597609037641E-5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2.5339176818306441E-4</v>
      </c>
      <c r="L90" s="24">
        <f>BRPL_EOD!L90-BRPL_ISGS_exbus!L90</f>
        <v>0</v>
      </c>
      <c r="M90" s="24">
        <f>BRPL_EOD!M90-BRPL_ISGS_exbus!M90</f>
        <v>7.0234377997735464E-4</v>
      </c>
      <c r="N90" s="24">
        <f>BRPL_EOD!N90-BRPL_ISGS_exbus!N90</f>
        <v>-2.2980103058500845E-3</v>
      </c>
      <c r="O90" s="24">
        <f>BRPL_EOD!O90-BRPL_ISGS_exbus!O90</f>
        <v>5.3106956109161274E-4</v>
      </c>
      <c r="P90" s="24">
        <f>BRPL_EOD!P90-BRPL_ISGS_exbus!P90</f>
        <v>-4.533395831778364E-4</v>
      </c>
      <c r="Q90" s="24">
        <f>BRPL_EOD!Q90-BRPL_ISGS_exbus!Q90</f>
        <v>-9.9614801279024334E-4</v>
      </c>
      <c r="R90" s="24">
        <f>BRPL_EOD!R90-BRPL_ISGS_exbus!R90</f>
        <v>5.238531983433603E-3</v>
      </c>
      <c r="S90" s="24">
        <f>BRPL_EOD!S90-BRPL_ISGS_exbus!S90</f>
        <v>5.3110093457942043E-3</v>
      </c>
      <c r="T90" s="24">
        <f>BRPL_EOD!T90-BRPL_ISGS_exbus!T90</f>
        <v>3.4858862876263608E-4</v>
      </c>
      <c r="U90" s="24">
        <f>BRPL_EOD!U90-BRPL_ISGS_exbus!U90</f>
        <v>-6.0846727956942459E-4</v>
      </c>
      <c r="V90" s="24">
        <f>BRPL_EOD!V90-BRPL_ISGS_exbus!V90</f>
        <v>3.8091147902870048E-3</v>
      </c>
      <c r="W90" s="24">
        <f>BRPL_EOD!W90-BRPL_ISGS_exbus!W90</f>
        <v>1.0332032954796233E-2</v>
      </c>
      <c r="X90" s="24">
        <f>BRPL_EOD!X90-BRPL_ISGS_exbus!X90</f>
        <v>-1.4401782067494651E-3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1.4638460724647473E-3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2.5339176818306441E-4</v>
      </c>
      <c r="L91" s="24">
        <f>BRPL_EOD!L91-BRPL_ISGS_exbus!L91</f>
        <v>0</v>
      </c>
      <c r="M91" s="24">
        <f>BRPL_EOD!M91-BRPL_ISGS_exbus!M91</f>
        <v>7.0234377997735464E-4</v>
      </c>
      <c r="N91" s="24">
        <f>BRPL_EOD!N91-BRPL_ISGS_exbus!N91</f>
        <v>-2.2980103058500845E-3</v>
      </c>
      <c r="O91" s="24">
        <f>BRPL_EOD!O91-BRPL_ISGS_exbus!O91</f>
        <v>5.3106956109161274E-4</v>
      </c>
      <c r="P91" s="24">
        <f>BRPL_EOD!P91-BRPL_ISGS_exbus!P91</f>
        <v>-2.6231599596115984E-3</v>
      </c>
      <c r="Q91" s="24">
        <f>BRPL_EOD!Q91-BRPL_ISGS_exbus!Q91</f>
        <v>-9.9614801279024334E-4</v>
      </c>
      <c r="R91" s="24">
        <f>BRPL_EOD!R91-BRPL_ISGS_exbus!R91</f>
        <v>5.238531983433603E-3</v>
      </c>
      <c r="S91" s="24">
        <f>BRPL_EOD!S91-BRPL_ISGS_exbus!S91</f>
        <v>5.3110093457942043E-3</v>
      </c>
      <c r="T91" s="24">
        <f>BRPL_EOD!T91-BRPL_ISGS_exbus!T91</f>
        <v>3.4858862876263608E-4</v>
      </c>
      <c r="U91" s="24">
        <f>BRPL_EOD!U91-BRPL_ISGS_exbus!U91</f>
        <v>-6.0846727956942459E-4</v>
      </c>
      <c r="V91" s="24">
        <f>BRPL_EOD!V91-BRPL_ISGS_exbus!V91</f>
        <v>3.8091147902870048E-3</v>
      </c>
      <c r="W91" s="24">
        <f>BRPL_EOD!W91-BRPL_ISGS_exbus!W91</f>
        <v>1.0332032954796233E-2</v>
      </c>
      <c r="X91" s="24">
        <f>BRPL_EOD!X91-BRPL_ISGS_exbus!X91</f>
        <v>-1.4401782067494651E-3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1.4638460724647473E-3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-7.0246452923558881E-4</v>
      </c>
      <c r="K92" s="24">
        <f>BRPL_EOD!K92-BRPL_ISGS_exbus!K92</f>
        <v>2.5339176818306441E-4</v>
      </c>
      <c r="L92" s="24">
        <f>BRPL_EOD!L92-BRPL_ISGS_exbus!L92</f>
        <v>0</v>
      </c>
      <c r="M92" s="24">
        <f>BRPL_EOD!M92-BRPL_ISGS_exbus!M92</f>
        <v>7.0234377997735464E-4</v>
      </c>
      <c r="N92" s="24">
        <f>BRPL_EOD!N92-BRPL_ISGS_exbus!N92</f>
        <v>-2.2980103058500845E-3</v>
      </c>
      <c r="O92" s="24">
        <f>BRPL_EOD!O92-BRPL_ISGS_exbus!O92</f>
        <v>5.3106956109161274E-4</v>
      </c>
      <c r="P92" s="24">
        <f>BRPL_EOD!P92-BRPL_ISGS_exbus!P92</f>
        <v>-2.6231599596115984E-3</v>
      </c>
      <c r="Q92" s="24">
        <f>BRPL_EOD!Q92-BRPL_ISGS_exbus!Q92</f>
        <v>-9.9614801279024334E-4</v>
      </c>
      <c r="R92" s="24">
        <f>BRPL_EOD!R92-BRPL_ISGS_exbus!R92</f>
        <v>5.238531983433603E-3</v>
      </c>
      <c r="S92" s="24">
        <f>BRPL_EOD!S92-BRPL_ISGS_exbus!S92</f>
        <v>5.3110093457942043E-3</v>
      </c>
      <c r="T92" s="24">
        <f>BRPL_EOD!T92-BRPL_ISGS_exbus!T92</f>
        <v>3.4858862876263608E-4</v>
      </c>
      <c r="U92" s="24">
        <f>BRPL_EOD!U92-BRPL_ISGS_exbus!U92</f>
        <v>-6.0846727956942459E-4</v>
      </c>
      <c r="V92" s="24">
        <f>BRPL_EOD!V92-BRPL_ISGS_exbus!V92</f>
        <v>3.8091147902870048E-3</v>
      </c>
      <c r="W92" s="24">
        <f>BRPL_EOD!W92-BRPL_ISGS_exbus!W92</f>
        <v>1.0332032954796233E-2</v>
      </c>
      <c r="X92" s="24">
        <f>BRPL_EOD!X92-BRPL_ISGS_exbus!X92</f>
        <v>-1.4401782067494651E-3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3.1018352353768819E-3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4.0053394756682792E-3</v>
      </c>
      <c r="L93" s="24">
        <f>BRPL_EOD!L93-BRPL_ISGS_exbus!L93</f>
        <v>0</v>
      </c>
      <c r="M93" s="24">
        <f>BRPL_EOD!M93-BRPL_ISGS_exbus!M93</f>
        <v>7.0234377997735464E-4</v>
      </c>
      <c r="N93" s="24">
        <f>BRPL_EOD!N93-BRPL_ISGS_exbus!N93</f>
        <v>-2.2980103058500845E-3</v>
      </c>
      <c r="O93" s="24">
        <f>BRPL_EOD!O93-BRPL_ISGS_exbus!O93</f>
        <v>5.3106956109161274E-4</v>
      </c>
      <c r="P93" s="24">
        <f>BRPL_EOD!P93-BRPL_ISGS_exbus!P93</f>
        <v>-1.4066861716734991E-3</v>
      </c>
      <c r="Q93" s="24">
        <f>BRPL_EOD!Q93-BRPL_ISGS_exbus!Q93</f>
        <v>-9.9614801279024334E-4</v>
      </c>
      <c r="R93" s="24">
        <f>BRPL_EOD!R93-BRPL_ISGS_exbus!R93</f>
        <v>5.238531983433603E-3</v>
      </c>
      <c r="S93" s="24">
        <f>BRPL_EOD!S93-BRPL_ISGS_exbus!S93</f>
        <v>5.3110093457942043E-3</v>
      </c>
      <c r="T93" s="24">
        <f>BRPL_EOD!T93-BRPL_ISGS_exbus!T93</f>
        <v>3.4858862876263608E-4</v>
      </c>
      <c r="U93" s="24">
        <f>BRPL_EOD!U93-BRPL_ISGS_exbus!U93</f>
        <v>-6.0846727956942459E-4</v>
      </c>
      <c r="V93" s="24">
        <f>BRPL_EOD!V93-BRPL_ISGS_exbus!V93</f>
        <v>3.8091147902870048E-3</v>
      </c>
      <c r="W93" s="24">
        <f>BRPL_EOD!W93-BRPL_ISGS_exbus!W93</f>
        <v>1.0332032954796233E-2</v>
      </c>
      <c r="X93" s="24">
        <f>BRPL_EOD!X93-BRPL_ISGS_exbus!X93</f>
        <v>-1.4401782067494651E-3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-2.6680187546048728E-3</v>
      </c>
      <c r="L94" s="24">
        <f>BRPL_EOD!L94-BRPL_ISGS_exbus!L94</f>
        <v>0</v>
      </c>
      <c r="M94" s="24">
        <f>BRPL_EOD!M94-BRPL_ISGS_exbus!M94</f>
        <v>7.0234377997735464E-4</v>
      </c>
      <c r="N94" s="24">
        <f>BRPL_EOD!N94-BRPL_ISGS_exbus!N94</f>
        <v>-2.2980103058500845E-3</v>
      </c>
      <c r="O94" s="24">
        <f>BRPL_EOD!O94-BRPL_ISGS_exbus!O94</f>
        <v>5.3106956109161274E-4</v>
      </c>
      <c r="P94" s="24">
        <f>BRPL_EOD!P94-BRPL_ISGS_exbus!P94</f>
        <v>-1.4066861716734991E-3</v>
      </c>
      <c r="Q94" s="24">
        <f>BRPL_EOD!Q94-BRPL_ISGS_exbus!Q94</f>
        <v>-9.9614801279024334E-4</v>
      </c>
      <c r="R94" s="24">
        <f>BRPL_EOD!R94-BRPL_ISGS_exbus!R94</f>
        <v>5.238531983433603E-3</v>
      </c>
      <c r="S94" s="24">
        <f>BRPL_EOD!S94-BRPL_ISGS_exbus!S94</f>
        <v>5.3110093457942043E-3</v>
      </c>
      <c r="T94" s="24">
        <f>BRPL_EOD!T94-BRPL_ISGS_exbus!T94</f>
        <v>3.4858862876263608E-4</v>
      </c>
      <c r="U94" s="24">
        <f>BRPL_EOD!U94-BRPL_ISGS_exbus!U94</f>
        <v>-6.0846727956942459E-4</v>
      </c>
      <c r="V94" s="24">
        <f>BRPL_EOD!V94-BRPL_ISGS_exbus!V94</f>
        <v>3.8091147902870048E-3</v>
      </c>
      <c r="W94" s="24">
        <f>BRPL_EOD!W94-BRPL_ISGS_exbus!W94</f>
        <v>1.0332032954796233E-2</v>
      </c>
      <c r="X94" s="24">
        <f>BRPL_EOD!X94-BRPL_ISGS_exbus!X94</f>
        <v>-1.4401782067494651E-3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-2.6680187546048728E-3</v>
      </c>
      <c r="L95" s="24">
        <f>BRPL_EOD!L95-BRPL_ISGS_exbus!L95</f>
        <v>0</v>
      </c>
      <c r="M95" s="24">
        <f>BRPL_EOD!M95-BRPL_ISGS_exbus!M95</f>
        <v>7.0234377997735464E-4</v>
      </c>
      <c r="N95" s="24">
        <f>BRPL_EOD!N95-BRPL_ISGS_exbus!N95</f>
        <v>-2.2980103058500845E-3</v>
      </c>
      <c r="O95" s="24">
        <f>BRPL_EOD!O95-BRPL_ISGS_exbus!O95</f>
        <v>5.3106956109161274E-4</v>
      </c>
      <c r="P95" s="24">
        <f>BRPL_EOD!P95-BRPL_ISGS_exbus!P95</f>
        <v>-1.4066861716734991E-3</v>
      </c>
      <c r="Q95" s="24">
        <f>BRPL_EOD!Q95-BRPL_ISGS_exbus!Q95</f>
        <v>-9.9614801279024334E-4</v>
      </c>
      <c r="R95" s="24">
        <f>BRPL_EOD!R95-BRPL_ISGS_exbus!R95</f>
        <v>5.238531983433603E-3</v>
      </c>
      <c r="S95" s="24">
        <f>BRPL_EOD!S95-BRPL_ISGS_exbus!S95</f>
        <v>5.3110093457942043E-3</v>
      </c>
      <c r="T95" s="24">
        <f>BRPL_EOD!T95-BRPL_ISGS_exbus!T95</f>
        <v>3.4858862876263608E-4</v>
      </c>
      <c r="U95" s="24">
        <f>BRPL_EOD!U95-BRPL_ISGS_exbus!U95</f>
        <v>-6.0846727956942459E-4</v>
      </c>
      <c r="V95" s="24">
        <f>BRPL_EOD!V95-BRPL_ISGS_exbus!V95</f>
        <v>3.8091147902870048E-3</v>
      </c>
      <c r="W95" s="24">
        <f>BRPL_EOD!W95-BRPL_ISGS_exbus!W95</f>
        <v>1.0332032954796233E-2</v>
      </c>
      <c r="X95" s="24">
        <f>BRPL_EOD!X95-BRPL_ISGS_exbus!X95</f>
        <v>-1.4401782067494651E-3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-2.6680187546048728E-3</v>
      </c>
      <c r="L96" s="24">
        <f>BRPL_EOD!L96-BRPL_ISGS_exbus!L96</f>
        <v>0</v>
      </c>
      <c r="M96" s="24">
        <f>BRPL_EOD!M96-BRPL_ISGS_exbus!M96</f>
        <v>7.0234377997735464E-4</v>
      </c>
      <c r="N96" s="24">
        <f>BRPL_EOD!N96-BRPL_ISGS_exbus!N96</f>
        <v>-2.2980103058500845E-3</v>
      </c>
      <c r="O96" s="24">
        <f>BRPL_EOD!O96-BRPL_ISGS_exbus!O96</f>
        <v>5.3106956109161274E-4</v>
      </c>
      <c r="P96" s="24">
        <f>BRPL_EOD!P96-BRPL_ISGS_exbus!P96</f>
        <v>-1.4066861716734991E-3</v>
      </c>
      <c r="Q96" s="24">
        <f>BRPL_EOD!Q96-BRPL_ISGS_exbus!Q96</f>
        <v>-9.9614801279024334E-4</v>
      </c>
      <c r="R96" s="24">
        <f>BRPL_EOD!R96-BRPL_ISGS_exbus!R96</f>
        <v>5.238531983433603E-3</v>
      </c>
      <c r="S96" s="24">
        <f>BRPL_EOD!S96-BRPL_ISGS_exbus!S96</f>
        <v>5.3110093457942043E-3</v>
      </c>
      <c r="T96" s="24">
        <f>BRPL_EOD!T96-BRPL_ISGS_exbus!T96</f>
        <v>3.4858862876263608E-4</v>
      </c>
      <c r="U96" s="24">
        <f>BRPL_EOD!U96-BRPL_ISGS_exbus!U96</f>
        <v>-6.0846727956942459E-4</v>
      </c>
      <c r="V96" s="24">
        <f>BRPL_EOD!V96-BRPL_ISGS_exbus!V96</f>
        <v>3.8091147902870048E-3</v>
      </c>
      <c r="W96" s="24">
        <f>BRPL_EOD!W96-BRPL_ISGS_exbus!W96</f>
        <v>1.0332032954796233E-2</v>
      </c>
      <c r="X96" s="24">
        <f>BRPL_EOD!X96-BRPL_ISGS_exbus!X96</f>
        <v>-1.4401782067494651E-3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-2.6680187546048728E-3</v>
      </c>
      <c r="L97" s="24">
        <f>BRPL_EOD!L97-BRPL_ISGS_exbus!L97</f>
        <v>0</v>
      </c>
      <c r="M97" s="24">
        <f>BRPL_EOD!M97-BRPL_ISGS_exbus!M97</f>
        <v>7.0234377997735464E-4</v>
      </c>
      <c r="N97" s="24">
        <f>BRPL_EOD!N97-BRPL_ISGS_exbus!N97</f>
        <v>-2.2980103058500845E-3</v>
      </c>
      <c r="O97" s="24">
        <f>BRPL_EOD!O97-BRPL_ISGS_exbus!O97</f>
        <v>5.3106956109161274E-4</v>
      </c>
      <c r="P97" s="24">
        <f>BRPL_EOD!P97-BRPL_ISGS_exbus!P97</f>
        <v>-1.4066861716734991E-3</v>
      </c>
      <c r="Q97" s="24">
        <f>BRPL_EOD!Q97-BRPL_ISGS_exbus!Q97</f>
        <v>-9.9614801279024334E-4</v>
      </c>
      <c r="R97" s="24">
        <f>BRPL_EOD!R97-BRPL_ISGS_exbus!R97</f>
        <v>5.238531983433603E-3</v>
      </c>
      <c r="S97" s="24">
        <f>BRPL_EOD!S97-BRPL_ISGS_exbus!S97</f>
        <v>5.3110093457942043E-3</v>
      </c>
      <c r="T97" s="24">
        <f>BRPL_EOD!T97-BRPL_ISGS_exbus!T97</f>
        <v>3.4858862876263608E-4</v>
      </c>
      <c r="U97" s="24">
        <f>BRPL_EOD!U97-BRPL_ISGS_exbus!U97</f>
        <v>-6.0846727956942459E-4</v>
      </c>
      <c r="V97" s="24">
        <f>BRPL_EOD!V97-BRPL_ISGS_exbus!V97</f>
        <v>3.8091147902870048E-3</v>
      </c>
      <c r="W97" s="24">
        <f>BRPL_EOD!W97-BRPL_ISGS_exbus!W97</f>
        <v>1.0332032954796233E-2</v>
      </c>
      <c r="X97" s="24">
        <f>BRPL_EOD!X97-BRPL_ISGS_exbus!X97</f>
        <v>-1.4401782067494651E-3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-2.6680187546048728E-3</v>
      </c>
      <c r="L98" s="24">
        <f>BRPL_EOD!L98-BRPL_ISGS_exbus!L98</f>
        <v>0</v>
      </c>
      <c r="M98" s="24">
        <f>BRPL_EOD!M98-BRPL_ISGS_exbus!M98</f>
        <v>7.0234377997735464E-4</v>
      </c>
      <c r="N98" s="24">
        <f>BRPL_EOD!N98-BRPL_ISGS_exbus!N98</f>
        <v>-2.2980103058500845E-3</v>
      </c>
      <c r="O98" s="24">
        <f>BRPL_EOD!O98-BRPL_ISGS_exbus!O98</f>
        <v>5.3106956109161274E-4</v>
      </c>
      <c r="P98" s="24">
        <f>BRPL_EOD!P98-BRPL_ISGS_exbus!P98</f>
        <v>-1.4066861716734991E-3</v>
      </c>
      <c r="Q98" s="24">
        <f>BRPL_EOD!Q98-BRPL_ISGS_exbus!Q98</f>
        <v>-9.9614801279024334E-4</v>
      </c>
      <c r="R98" s="24">
        <f>BRPL_EOD!R98-BRPL_ISGS_exbus!R98</f>
        <v>5.238531983433603E-3</v>
      </c>
      <c r="S98" s="24">
        <f>BRPL_EOD!S98-BRPL_ISGS_exbus!S98</f>
        <v>5.3110093457942043E-3</v>
      </c>
      <c r="T98" s="24">
        <f>BRPL_EOD!T98-BRPL_ISGS_exbus!T98</f>
        <v>3.4858862876263608E-4</v>
      </c>
      <c r="U98" s="24">
        <f>BRPL_EOD!U98-BRPL_ISGS_exbus!U98</f>
        <v>-6.0846727956942459E-4</v>
      </c>
      <c r="V98" s="24">
        <f>BRPL_EOD!V98-BRPL_ISGS_exbus!V98</f>
        <v>3.8091147902870048E-3</v>
      </c>
      <c r="W98" s="24">
        <f>BRPL_EOD!W98-BRPL_ISGS_exbus!W98</f>
        <v>1.0332032954796233E-2</v>
      </c>
      <c r="X98" s="24">
        <f>BRPL_EOD!X98-BRPL_ISGS_exbus!X98</f>
        <v>-1.4401782067494651E-3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-3.8627904883070663E-7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-1.2838172852580598E-7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6.8092517202522629E-7</v>
      </c>
      <c r="K99" s="24">
        <f>BRPL_EOD!K99-BRPL_ISGS_exbus!K99</f>
        <v>8.7615022572151702E-5</v>
      </c>
      <c r="L99" s="24">
        <f>BRPL_EOD!L99-BRPL_ISGS_exbus!L99</f>
        <v>1.10013588239255E-8</v>
      </c>
      <c r="M99" s="24">
        <f>BRPL_EOD!M99-BRPL_ISGS_exbus!M99</f>
        <v>-2.3588560383425161E-5</v>
      </c>
      <c r="N99" s="24">
        <f>BRPL_EOD!N99-BRPL_ISGS_exbus!N99</f>
        <v>-4.9865057218712039E-5</v>
      </c>
      <c r="O99" s="24">
        <f>BRPL_EOD!O99-BRPL_ISGS_exbus!O99</f>
        <v>9.5457226836348497E-6</v>
      </c>
      <c r="P99" s="24">
        <f>BRPL_EOD!P99-BRPL_ISGS_exbus!P99</f>
        <v>-3.0342270236016766E-5</v>
      </c>
      <c r="Q99" s="24">
        <f>BRPL_EOD!Q99-BRPL_ISGS_exbus!Q99</f>
        <v>-1.8665880510998489E-5</v>
      </c>
      <c r="R99" s="24">
        <f>BRPL_EOD!R99-BRPL_ISGS_exbus!R99</f>
        <v>4.1008050963187159E-5</v>
      </c>
      <c r="S99" s="24">
        <f>BRPL_EOD!S99-BRPL_ISGS_exbus!S99</f>
        <v>7.9211065975193229E-5</v>
      </c>
      <c r="T99" s="24">
        <f>BRPL_EOD!T99-BRPL_ISGS_exbus!T99</f>
        <v>7.3538265708932016E-6</v>
      </c>
      <c r="U99" s="24">
        <f>BRPL_EOD!U99-BRPL_ISGS_exbus!U99</f>
        <v>-1.3721181189918497E-5</v>
      </c>
      <c r="V99" s="24">
        <f>BRPL_EOD!V99-BRPL_ISGS_exbus!V99</f>
        <v>6.2798852269896344E-5</v>
      </c>
      <c r="W99" s="24">
        <f>BRPL_EOD!W99-BRPL_ISGS_exbus!W99</f>
        <v>1.9936095243960894E-4</v>
      </c>
      <c r="X99" s="24">
        <f>BRPL_EOD!X99-BRPL_ISGS_exbus!X99</f>
        <v>-2.0186192793536506E-5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454.69</v>
      </c>
      <c r="C3" s="197">
        <f>PPCL_NG!P3+PPCL_Spot!P3+GT_NG!P3+GT_Spot!P3+Bawana_NG!P3+Bawana_RLNG!P3+Bawana_Spot!P3</f>
        <v>454.68510913636186</v>
      </c>
      <c r="D3" s="198">
        <f t="shared" ref="D3:D66" si="0">B3-C3</f>
        <v>4.8908636381383985E-3</v>
      </c>
      <c r="E3" s="197">
        <f>PPCL_NG!J3+PPCL_Spot!J3+GT_NG!J3+GT_Spot!J3+Bawana_NG!J3+Bawana_RLNG!J3+Bawana_Spot!J3</f>
        <v>87.81</v>
      </c>
      <c r="F3" s="197">
        <f>PPCL_NG!Q3+PPCL_Spot!Q3+GT_NG!Q3+GT_Spot!Q3+Bawana_NG!Q3+Bawana_RLNG!Q3+Bawana_Spot!Q3</f>
        <v>87.8077500878872</v>
      </c>
      <c r="G3" s="198">
        <f t="shared" ref="G3:G66" si="1">E3-F3</f>
        <v>2.2499121128021216E-3</v>
      </c>
      <c r="H3" s="197">
        <f>PPCL_NG!K3+PPCL_Spot!K3+GT_NG!K3+GT_Spot!K3+Bawana_NG!K3+Bawana_RLNG!K3+Bawana_Spot!K3</f>
        <v>14.14</v>
      </c>
      <c r="I3" s="197">
        <f>PPCL_NG!R3+PPCL_Spot!R3+GT_NG!R3+GT_Spot!R3+Bawana_NG!R3+Bawana_RLNG!R3+Bawana_Spot!R3</f>
        <v>14.139771883910786</v>
      </c>
      <c r="J3" s="198">
        <f t="shared" ref="J3:J66" si="2">H3-I3</f>
        <v>2.281160892145806E-4</v>
      </c>
      <c r="K3" s="197">
        <f>PPCL_NG!L3+PPCL_Spot!L3+GT_NG!L3+GT_Spot!L3+Bawana_NG!L3+Bawana_RLNG!L3+Bawana_Spot!L3</f>
        <v>66</v>
      </c>
      <c r="L3" s="197">
        <f>PPCL_NG!S3+PPCL_Spot!S3+GT_NG!S3+GT_Spot!S3+Bawana_NG!S3+Bawana_RLNG!S3+Bawana_Spot!S3</f>
        <v>65.999087926252884</v>
      </c>
      <c r="M3" s="198">
        <f t="shared" ref="M3:M66" si="3">K3-L3</f>
        <v>9.1207374711643752E-4</v>
      </c>
      <c r="N3" s="197">
        <f>PPCL_NG!M3+PPCL_Spot!M3+GT_NG!M3+GT_Spot!M3+Bawana_NG!M3+Bawana_RLNG!M3+Bawana_Spot!M3</f>
        <v>109.8</v>
      </c>
      <c r="O3" s="197">
        <f>PPCL_NG!T3+PPCL_Spot!T3+GT_NG!T3+GT_Spot!T3+Bawana_NG!T3+Bawana_RLNG!T3+Bawana_Spot!T3</f>
        <v>109.79728096558728</v>
      </c>
      <c r="P3" s="198">
        <f t="shared" ref="P3:P66" si="4">N3-O3</f>
        <v>2.719034412720589E-3</v>
      </c>
      <c r="Q3" s="198">
        <f>D3+G3+J3+M3+P3</f>
        <v>1.0999999999992127E-2</v>
      </c>
    </row>
    <row r="4" spans="1:17">
      <c r="A4" s="33" t="s">
        <v>46</v>
      </c>
      <c r="B4" s="197">
        <f>PPCL_NG!I4+PPCL_Spot!I4+GT_NG!I4+GT_Spot!I4+Bawana_NG!I4+Bawana_RLNG!I4+Bawana_Spot!I4</f>
        <v>454.69</v>
      </c>
      <c r="C4" s="197">
        <f>PPCL_NG!P4+PPCL_Spot!P4+GT_NG!P4+GT_Spot!P4+Bawana_NG!P4+Bawana_RLNG!P4+Bawana_Spot!P4</f>
        <v>454.68510913636186</v>
      </c>
      <c r="D4" s="198">
        <f t="shared" si="0"/>
        <v>4.8908636381383985E-3</v>
      </c>
      <c r="E4" s="197">
        <f>PPCL_NG!J4+PPCL_Spot!J4+GT_NG!J4+GT_Spot!J4+Bawana_NG!J4+Bawana_RLNG!J4+Bawana_Spot!J4</f>
        <v>87.81</v>
      </c>
      <c r="F4" s="197">
        <f>PPCL_NG!Q4+PPCL_Spot!Q4+GT_NG!Q4+GT_Spot!Q4+Bawana_NG!Q4+Bawana_RLNG!Q4+Bawana_Spot!Q4</f>
        <v>87.8077500878872</v>
      </c>
      <c r="G4" s="198">
        <f t="shared" si="1"/>
        <v>2.2499121128021216E-3</v>
      </c>
      <c r="H4" s="197">
        <f>PPCL_NG!K4+PPCL_Spot!K4+GT_NG!K4+GT_Spot!K4+Bawana_NG!K4+Bawana_RLNG!K4+Bawana_Spot!K4</f>
        <v>14.14</v>
      </c>
      <c r="I4" s="197">
        <f>PPCL_NG!R4+PPCL_Spot!R4+GT_NG!R4+GT_Spot!R4+Bawana_NG!R4+Bawana_RLNG!R4+Bawana_Spot!R4</f>
        <v>14.139771883910786</v>
      </c>
      <c r="J4" s="198">
        <f t="shared" si="2"/>
        <v>2.281160892145806E-4</v>
      </c>
      <c r="K4" s="197">
        <f>PPCL_NG!L4+PPCL_Spot!L4+GT_NG!L4+GT_Spot!L4+Bawana_NG!L4+Bawana_RLNG!L4+Bawana_Spot!L4</f>
        <v>66</v>
      </c>
      <c r="L4" s="197">
        <f>PPCL_NG!S4+PPCL_Spot!S4+GT_NG!S4+GT_Spot!S4+Bawana_NG!S4+Bawana_RLNG!S4+Bawana_Spot!S4</f>
        <v>65.999087926252884</v>
      </c>
      <c r="M4" s="198">
        <f t="shared" si="3"/>
        <v>9.1207374711643752E-4</v>
      </c>
      <c r="N4" s="197">
        <f>PPCL_NG!M4+PPCL_Spot!M4+GT_NG!M4+GT_Spot!M4+Bawana_NG!M4+Bawana_RLNG!M4+Bawana_Spot!M4</f>
        <v>109.8</v>
      </c>
      <c r="O4" s="197">
        <f>PPCL_NG!T4+PPCL_Spot!T4+GT_NG!T4+GT_Spot!T4+Bawana_NG!T4+Bawana_RLNG!T4+Bawana_Spot!T4</f>
        <v>109.79728096558728</v>
      </c>
      <c r="P4" s="198">
        <f t="shared" si="4"/>
        <v>2.719034412720589E-3</v>
      </c>
      <c r="Q4" s="198">
        <f t="shared" ref="Q4:Q67" si="5">D4+G4+J4+M4+P4</f>
        <v>1.0999999999992127E-2</v>
      </c>
    </row>
    <row r="5" spans="1:17">
      <c r="A5" s="33" t="s">
        <v>47</v>
      </c>
      <c r="B5" s="197">
        <f>PPCL_NG!I5+PPCL_Spot!I5+GT_NG!I5+GT_Spot!I5+Bawana_NG!I5+Bawana_RLNG!I5+Bawana_Spot!I5</f>
        <v>454.69</v>
      </c>
      <c r="C5" s="197">
        <f>PPCL_NG!P5+PPCL_Spot!P5+GT_NG!P5+GT_Spot!P5+Bawana_NG!P5+Bawana_RLNG!P5+Bawana_Spot!P5</f>
        <v>454.68510913636186</v>
      </c>
      <c r="D5" s="198">
        <f t="shared" si="0"/>
        <v>4.8908636381383985E-3</v>
      </c>
      <c r="E5" s="197">
        <f>PPCL_NG!J5+PPCL_Spot!J5+GT_NG!J5+GT_Spot!J5+Bawana_NG!J5+Bawana_RLNG!J5+Bawana_Spot!J5</f>
        <v>87.81</v>
      </c>
      <c r="F5" s="197">
        <f>PPCL_NG!Q5+PPCL_Spot!Q5+GT_NG!Q5+GT_Spot!Q5+Bawana_NG!Q5+Bawana_RLNG!Q5+Bawana_Spot!Q5</f>
        <v>87.8077500878872</v>
      </c>
      <c r="G5" s="198">
        <f t="shared" si="1"/>
        <v>2.2499121128021216E-3</v>
      </c>
      <c r="H5" s="197">
        <f>PPCL_NG!K5+PPCL_Spot!K5+GT_NG!K5+GT_Spot!K5+Bawana_NG!K5+Bawana_RLNG!K5+Bawana_Spot!K5</f>
        <v>14.14</v>
      </c>
      <c r="I5" s="197">
        <f>PPCL_NG!R5+PPCL_Spot!R5+GT_NG!R5+GT_Spot!R5+Bawana_NG!R5+Bawana_RLNG!R5+Bawana_Spot!R5</f>
        <v>14.139771883910786</v>
      </c>
      <c r="J5" s="198">
        <f t="shared" si="2"/>
        <v>2.281160892145806E-4</v>
      </c>
      <c r="K5" s="197">
        <f>PPCL_NG!L5+PPCL_Spot!L5+GT_NG!L5+GT_Spot!L5+Bawana_NG!L5+Bawana_RLNG!L5+Bawana_Spot!L5</f>
        <v>66</v>
      </c>
      <c r="L5" s="197">
        <f>PPCL_NG!S5+PPCL_Spot!S5+GT_NG!S5+GT_Spot!S5+Bawana_NG!S5+Bawana_RLNG!S5+Bawana_Spot!S5</f>
        <v>65.999087926252884</v>
      </c>
      <c r="M5" s="198">
        <f t="shared" si="3"/>
        <v>9.1207374711643752E-4</v>
      </c>
      <c r="N5" s="197">
        <f>PPCL_NG!M5+PPCL_Spot!M5+GT_NG!M5+GT_Spot!M5+Bawana_NG!M5+Bawana_RLNG!M5+Bawana_Spot!M5</f>
        <v>109.8</v>
      </c>
      <c r="O5" s="197">
        <f>PPCL_NG!T5+PPCL_Spot!T5+GT_NG!T5+GT_Spot!T5+Bawana_NG!T5+Bawana_RLNG!T5+Bawana_Spot!T5</f>
        <v>109.79728096558728</v>
      </c>
      <c r="P5" s="198">
        <f t="shared" si="4"/>
        <v>2.719034412720589E-3</v>
      </c>
      <c r="Q5" s="198">
        <f t="shared" si="5"/>
        <v>1.0999999999992127E-2</v>
      </c>
    </row>
    <row r="6" spans="1:17">
      <c r="A6" s="33" t="s">
        <v>48</v>
      </c>
      <c r="B6" s="197">
        <f>PPCL_NG!I6+PPCL_Spot!I6+GT_NG!I6+GT_Spot!I6+Bawana_NG!I6+Bawana_RLNG!I6+Bawana_Spot!I6</f>
        <v>454.69</v>
      </c>
      <c r="C6" s="197">
        <f>PPCL_NG!P6+PPCL_Spot!P6+GT_NG!P6+GT_Spot!P6+Bawana_NG!P6+Bawana_RLNG!P6+Bawana_Spot!P6</f>
        <v>454.68510913636186</v>
      </c>
      <c r="D6" s="198">
        <f t="shared" si="0"/>
        <v>4.8908636381383985E-3</v>
      </c>
      <c r="E6" s="197">
        <f>PPCL_NG!J6+PPCL_Spot!J6+GT_NG!J6+GT_Spot!J6+Bawana_NG!J6+Bawana_RLNG!J6+Bawana_Spot!J6</f>
        <v>87.81</v>
      </c>
      <c r="F6" s="197">
        <f>PPCL_NG!Q6+PPCL_Spot!Q6+GT_NG!Q6+GT_Spot!Q6+Bawana_NG!Q6+Bawana_RLNG!Q6+Bawana_Spot!Q6</f>
        <v>87.8077500878872</v>
      </c>
      <c r="G6" s="198">
        <f t="shared" si="1"/>
        <v>2.2499121128021216E-3</v>
      </c>
      <c r="H6" s="197">
        <f>PPCL_NG!K6+PPCL_Spot!K6+GT_NG!K6+GT_Spot!K6+Bawana_NG!K6+Bawana_RLNG!K6+Bawana_Spot!K6</f>
        <v>14.14</v>
      </c>
      <c r="I6" s="197">
        <f>PPCL_NG!R6+PPCL_Spot!R6+GT_NG!R6+GT_Spot!R6+Bawana_NG!R6+Bawana_RLNG!R6+Bawana_Spot!R6</f>
        <v>14.139771883910786</v>
      </c>
      <c r="J6" s="198">
        <f t="shared" si="2"/>
        <v>2.281160892145806E-4</v>
      </c>
      <c r="K6" s="197">
        <f>PPCL_NG!L6+PPCL_Spot!L6+GT_NG!L6+GT_Spot!L6+Bawana_NG!L6+Bawana_RLNG!L6+Bawana_Spot!L6</f>
        <v>66</v>
      </c>
      <c r="L6" s="197">
        <f>PPCL_NG!S6+PPCL_Spot!S6+GT_NG!S6+GT_Spot!S6+Bawana_NG!S6+Bawana_RLNG!S6+Bawana_Spot!S6</f>
        <v>65.999087926252884</v>
      </c>
      <c r="M6" s="198">
        <f t="shared" si="3"/>
        <v>9.1207374711643752E-4</v>
      </c>
      <c r="N6" s="197">
        <f>PPCL_NG!M6+PPCL_Spot!M6+GT_NG!M6+GT_Spot!M6+Bawana_NG!M6+Bawana_RLNG!M6+Bawana_Spot!M6</f>
        <v>109.8</v>
      </c>
      <c r="O6" s="197">
        <f>PPCL_NG!T6+PPCL_Spot!T6+GT_NG!T6+GT_Spot!T6+Bawana_NG!T6+Bawana_RLNG!T6+Bawana_Spot!T6</f>
        <v>109.79728096558728</v>
      </c>
      <c r="P6" s="198">
        <f t="shared" si="4"/>
        <v>2.719034412720589E-3</v>
      </c>
      <c r="Q6" s="198">
        <f t="shared" si="5"/>
        <v>1.0999999999992127E-2</v>
      </c>
    </row>
    <row r="7" spans="1:17">
      <c r="A7" s="33" t="s">
        <v>49</v>
      </c>
      <c r="B7" s="197">
        <f>PPCL_NG!I7+PPCL_Spot!I7+GT_NG!I7+GT_Spot!I7+Bawana_NG!I7+Bawana_RLNG!I7+Bawana_Spot!I7</f>
        <v>454.69</v>
      </c>
      <c r="C7" s="197">
        <f>PPCL_NG!P7+PPCL_Spot!P7+GT_NG!P7+GT_Spot!P7+Bawana_NG!P7+Bawana_RLNG!P7+Bawana_Spot!P7</f>
        <v>454.68510913636186</v>
      </c>
      <c r="D7" s="198">
        <f t="shared" si="0"/>
        <v>4.8908636381383985E-3</v>
      </c>
      <c r="E7" s="197">
        <f>PPCL_NG!J7+PPCL_Spot!J7+GT_NG!J7+GT_Spot!J7+Bawana_NG!J7+Bawana_RLNG!J7+Bawana_Spot!J7</f>
        <v>87.81</v>
      </c>
      <c r="F7" s="197">
        <f>PPCL_NG!Q7+PPCL_Spot!Q7+GT_NG!Q7+GT_Spot!Q7+Bawana_NG!Q7+Bawana_RLNG!Q7+Bawana_Spot!Q7</f>
        <v>87.8077500878872</v>
      </c>
      <c r="G7" s="198">
        <f t="shared" si="1"/>
        <v>2.2499121128021216E-3</v>
      </c>
      <c r="H7" s="197">
        <f>PPCL_NG!K7+PPCL_Spot!K7+GT_NG!K7+GT_Spot!K7+Bawana_NG!K7+Bawana_RLNG!K7+Bawana_Spot!K7</f>
        <v>14.14</v>
      </c>
      <c r="I7" s="197">
        <f>PPCL_NG!R7+PPCL_Spot!R7+GT_NG!R7+GT_Spot!R7+Bawana_NG!R7+Bawana_RLNG!R7+Bawana_Spot!R7</f>
        <v>14.139771883910786</v>
      </c>
      <c r="J7" s="198">
        <f t="shared" si="2"/>
        <v>2.281160892145806E-4</v>
      </c>
      <c r="K7" s="197">
        <f>PPCL_NG!L7+PPCL_Spot!L7+GT_NG!L7+GT_Spot!L7+Bawana_NG!L7+Bawana_RLNG!L7+Bawana_Spot!L7</f>
        <v>66</v>
      </c>
      <c r="L7" s="197">
        <f>PPCL_NG!S7+PPCL_Spot!S7+GT_NG!S7+GT_Spot!S7+Bawana_NG!S7+Bawana_RLNG!S7+Bawana_Spot!S7</f>
        <v>65.999087926252884</v>
      </c>
      <c r="M7" s="198">
        <f t="shared" si="3"/>
        <v>9.1207374711643752E-4</v>
      </c>
      <c r="N7" s="197">
        <f>PPCL_NG!M7+PPCL_Spot!M7+GT_NG!M7+GT_Spot!M7+Bawana_NG!M7+Bawana_RLNG!M7+Bawana_Spot!M7</f>
        <v>109.8</v>
      </c>
      <c r="O7" s="197">
        <f>PPCL_NG!T7+PPCL_Spot!T7+GT_NG!T7+GT_Spot!T7+Bawana_NG!T7+Bawana_RLNG!T7+Bawana_Spot!T7</f>
        <v>109.79728096558728</v>
      </c>
      <c r="P7" s="198">
        <f t="shared" si="4"/>
        <v>2.719034412720589E-3</v>
      </c>
      <c r="Q7" s="198">
        <f t="shared" si="5"/>
        <v>1.0999999999992127E-2</v>
      </c>
    </row>
    <row r="8" spans="1:17">
      <c r="A8" s="33" t="s">
        <v>50</v>
      </c>
      <c r="B8" s="197">
        <f>PPCL_NG!I8+PPCL_Spot!I8+GT_NG!I8+GT_Spot!I8+Bawana_NG!I8+Bawana_RLNG!I8+Bawana_Spot!I8</f>
        <v>455.19</v>
      </c>
      <c r="C8" s="197">
        <f>PPCL_NG!P8+PPCL_Spot!P8+GT_NG!P8+GT_Spot!P8+Bawana_NG!P8+Bawana_RLNG!P8+Bawana_Spot!P8</f>
        <v>455.18927967476031</v>
      </c>
      <c r="D8" s="198">
        <f t="shared" si="0"/>
        <v>7.203252396834614E-4</v>
      </c>
      <c r="E8" s="197">
        <f>PPCL_NG!J8+PPCL_Spot!J8+GT_NG!J8+GT_Spot!J8+Bawana_NG!J8+Bawana_RLNG!J8+Bawana_Spot!J8</f>
        <v>88.08</v>
      </c>
      <c r="F8" s="197">
        <f>PPCL_NG!Q8+PPCL_Spot!Q8+GT_NG!Q8+GT_Spot!Q8+Bawana_NG!Q8+Bawana_RLNG!Q8+Bawana_Spot!Q8</f>
        <v>88.080032132161591</v>
      </c>
      <c r="G8" s="198">
        <f t="shared" si="1"/>
        <v>-3.2132161592812736E-5</v>
      </c>
      <c r="H8" s="197">
        <f>PPCL_NG!K8+PPCL_Spot!K8+GT_NG!K8+GT_Spot!K8+Bawana_NG!K8+Bawana_RLNG!K8+Bawana_Spot!K8</f>
        <v>14.14</v>
      </c>
      <c r="I8" s="197">
        <f>PPCL_NG!R8+PPCL_Spot!R8+GT_NG!R8+GT_Spot!R8+Bawana_NG!R8+Bawana_RLNG!R8+Bawana_Spot!R8</f>
        <v>14.139771883910786</v>
      </c>
      <c r="J8" s="198">
        <f t="shared" si="2"/>
        <v>2.281160892145806E-4</v>
      </c>
      <c r="K8" s="197">
        <f>PPCL_NG!L8+PPCL_Spot!L8+GT_NG!L8+GT_Spot!L8+Bawana_NG!L8+Bawana_RLNG!L8+Bawana_Spot!L8</f>
        <v>66</v>
      </c>
      <c r="L8" s="197">
        <f>PPCL_NG!S8+PPCL_Spot!S8+GT_NG!S8+GT_Spot!S8+Bawana_NG!S8+Bawana_RLNG!S8+Bawana_Spot!S8</f>
        <v>65.999656387581112</v>
      </c>
      <c r="M8" s="198">
        <f t="shared" si="3"/>
        <v>3.4361241888802851E-4</v>
      </c>
      <c r="N8" s="197">
        <f>PPCL_NG!M8+PPCL_Spot!M8+GT_NG!M8+GT_Spot!M8+Bawana_NG!M8+Bawana_RLNG!M8+Bawana_Spot!M8</f>
        <v>110.02000000000001</v>
      </c>
      <c r="O8" s="197">
        <f>PPCL_NG!T8+PPCL_Spot!T8+GT_NG!T8+GT_Spot!T8+Bawana_NG!T8+Bawana_RLNG!T8+Bawana_Spot!T8</f>
        <v>110.02025992158619</v>
      </c>
      <c r="P8" s="198">
        <f t="shared" si="4"/>
        <v>-2.5992158617782479E-4</v>
      </c>
      <c r="Q8" s="198">
        <f t="shared" si="5"/>
        <v>1.000000000015433E-3</v>
      </c>
    </row>
    <row r="9" spans="1:17">
      <c r="A9" s="33" t="s">
        <v>51</v>
      </c>
      <c r="B9" s="197">
        <f>PPCL_NG!I9+PPCL_Spot!I9+GT_NG!I9+GT_Spot!I9+Bawana_NG!I9+Bawana_RLNG!I9+Bawana_Spot!I9</f>
        <v>455.78</v>
      </c>
      <c r="C9" s="197">
        <f>PPCL_NG!P9+PPCL_Spot!P9+GT_NG!P9+GT_Spot!P9+Bawana_NG!P9+Bawana_RLNG!P9+Bawana_Spot!P9</f>
        <v>455.77927967476035</v>
      </c>
      <c r="D9" s="198">
        <f t="shared" si="0"/>
        <v>7.2032523962661799E-4</v>
      </c>
      <c r="E9" s="197">
        <f>PPCL_NG!J9+PPCL_Spot!J9+GT_NG!J9+GT_Spot!J9+Bawana_NG!J9+Bawana_RLNG!J9+Bawana_Spot!J9</f>
        <v>88.39</v>
      </c>
      <c r="F9" s="197">
        <f>PPCL_NG!Q9+PPCL_Spot!Q9+GT_NG!Q9+GT_Spot!Q9+Bawana_NG!Q9+Bawana_RLNG!Q9+Bawana_Spot!Q9</f>
        <v>88.390032132161593</v>
      </c>
      <c r="G9" s="198">
        <f t="shared" si="1"/>
        <v>-3.2132161592812736E-5</v>
      </c>
      <c r="H9" s="197">
        <f>PPCL_NG!K9+PPCL_Spot!K9+GT_NG!K9+GT_Spot!K9+Bawana_NG!K9+Bawana_RLNG!K9+Bawana_Spot!K9</f>
        <v>14.26</v>
      </c>
      <c r="I9" s="197">
        <f>PPCL_NG!R9+PPCL_Spot!R9+GT_NG!R9+GT_Spot!R9+Bawana_NG!R9+Bawana_RLNG!R9+Bawana_Spot!R9</f>
        <v>14.259771883910783</v>
      </c>
      <c r="J9" s="198">
        <f t="shared" si="2"/>
        <v>2.2811608921635695E-4</v>
      </c>
      <c r="K9" s="197">
        <f>PPCL_NG!L9+PPCL_Spot!L9+GT_NG!L9+GT_Spot!L9+Bawana_NG!L9+Bawana_RLNG!L9+Bawana_Spot!L9</f>
        <v>66.569999999999993</v>
      </c>
      <c r="L9" s="197">
        <f>PPCL_NG!S9+PPCL_Spot!S9+GT_NG!S9+GT_Spot!S9+Bawana_NG!S9+Bawana_RLNG!S9+Bawana_Spot!S9</f>
        <v>66.569656387581119</v>
      </c>
      <c r="M9" s="198">
        <f t="shared" si="3"/>
        <v>3.4361241887381766E-4</v>
      </c>
      <c r="N9" s="197">
        <f>PPCL_NG!M9+PPCL_Spot!M9+GT_NG!M9+GT_Spot!M9+Bawana_NG!M9+Bawana_RLNG!M9+Bawana_Spot!M9</f>
        <v>110.43</v>
      </c>
      <c r="O9" s="197">
        <f>PPCL_NG!T9+PPCL_Spot!T9+GT_NG!T9+GT_Spot!T9+Bawana_NG!T9+Bawana_RLNG!T9+Bawana_Spot!T9</f>
        <v>110.43025992158618</v>
      </c>
      <c r="P9" s="198">
        <f t="shared" si="4"/>
        <v>-2.5992158617782479E-4</v>
      </c>
      <c r="Q9" s="198">
        <f t="shared" si="5"/>
        <v>9.9999999994615507E-4</v>
      </c>
    </row>
    <row r="10" spans="1:17">
      <c r="A10" s="33" t="s">
        <v>52</v>
      </c>
      <c r="B10" s="197">
        <f>PPCL_NG!I10+PPCL_Spot!I10+GT_NG!I10+GT_Spot!I10+Bawana_NG!I10+Bawana_RLNG!I10+Bawana_Spot!I10</f>
        <v>458.73</v>
      </c>
      <c r="C10" s="197">
        <f>PPCL_NG!P10+PPCL_Spot!P10+GT_NG!P10+GT_Spot!P10+Bawana_NG!P10+Bawana_RLNG!P10+Bawana_Spot!P10</f>
        <v>458.72916444488652</v>
      </c>
      <c r="D10" s="198">
        <f t="shared" si="0"/>
        <v>8.355551134968664E-4</v>
      </c>
      <c r="E10" s="197">
        <f>PPCL_NG!J10+PPCL_Spot!J10+GT_NG!J10+GT_Spot!J10+Bawana_NG!J10+Bawana_RLNG!J10+Bawana_Spot!J10</f>
        <v>85.789999999999992</v>
      </c>
      <c r="F10" s="197">
        <f>PPCL_NG!Q10+PPCL_Spot!Q10+GT_NG!Q10+GT_Spot!Q10+Bawana_NG!Q10+Bawana_RLNG!Q10+Bawana_Spot!Q10</f>
        <v>85.790133690694461</v>
      </c>
      <c r="G10" s="198">
        <f t="shared" si="1"/>
        <v>-1.3369069446866888E-4</v>
      </c>
      <c r="H10" s="197">
        <f>PPCL_NG!K10+PPCL_Spot!K10+GT_NG!K10+GT_Spot!K10+Bawana_NG!K10+Bawana_RLNG!K10+Bawana_Spot!K10</f>
        <v>14.26</v>
      </c>
      <c r="I10" s="197">
        <f>PPCL_NG!R10+PPCL_Spot!R10+GT_NG!R10+GT_Spot!R10+Bawana_NG!R10+Bawana_RLNG!R10+Bawana_Spot!R10</f>
        <v>14.259771883910783</v>
      </c>
      <c r="J10" s="198">
        <f t="shared" si="2"/>
        <v>2.2811608921635695E-4</v>
      </c>
      <c r="K10" s="197">
        <f>PPCL_NG!L10+PPCL_Spot!L10+GT_NG!L10+GT_Spot!L10+Bawana_NG!L10+Bawana_RLNG!L10+Bawana_Spot!L10</f>
        <v>66.22</v>
      </c>
      <c r="L10" s="197">
        <f>PPCL_NG!S10+PPCL_Spot!S10+GT_NG!S10+GT_Spot!S10+Bawana_NG!S10+Bawana_RLNG!S10+Bawana_Spot!S10</f>
        <v>66.219670058922077</v>
      </c>
      <c r="M10" s="198">
        <f t="shared" si="3"/>
        <v>3.2994107792205796E-4</v>
      </c>
      <c r="N10" s="197">
        <f>PPCL_NG!M10+PPCL_Spot!M10+GT_NG!M10+GT_Spot!M10+Bawana_NG!M10+Bawana_RLNG!M10+Bawana_Spot!M10</f>
        <v>110.43</v>
      </c>
      <c r="O10" s="197">
        <f>PPCL_NG!T10+PPCL_Spot!T10+GT_NG!T10+GT_Spot!T10+Bawana_NG!T10+Bawana_RLNG!T10+Bawana_Spot!T10</f>
        <v>110.43025992158618</v>
      </c>
      <c r="P10" s="198">
        <f t="shared" si="4"/>
        <v>-2.5992158617782479E-4</v>
      </c>
      <c r="Q10" s="198">
        <f t="shared" si="5"/>
        <v>9.9999999998878764E-4</v>
      </c>
    </row>
    <row r="11" spans="1:17">
      <c r="A11" s="33" t="s">
        <v>53</v>
      </c>
      <c r="B11" s="197">
        <f>PPCL_NG!I11+PPCL_Spot!I11+GT_NG!I11+GT_Spot!I11+Bawana_NG!I11+Bawana_RLNG!I11+Bawana_Spot!I11</f>
        <v>440.95000000000005</v>
      </c>
      <c r="C11" s="197">
        <f>PPCL_NG!P11+PPCL_Spot!P11+GT_NG!P11+GT_Spot!P11+Bawana_NG!P11+Bawana_RLNG!P11+Bawana_Spot!P11</f>
        <v>440.94934811726228</v>
      </c>
      <c r="D11" s="198">
        <f t="shared" si="0"/>
        <v>6.5188273777039285E-4</v>
      </c>
      <c r="E11" s="197">
        <f>PPCL_NG!J11+PPCL_Spot!J11+GT_NG!J11+GT_Spot!J11+Bawana_NG!J11+Bawana_RLNG!J11+Bawana_Spot!J11</f>
        <v>75.789999999999992</v>
      </c>
      <c r="F11" s="197">
        <f>PPCL_NG!Q11+PPCL_Spot!Q11+GT_NG!Q11+GT_Spot!Q11+Bawana_NG!Q11+Bawana_RLNG!Q11+Bawana_Spot!Q11</f>
        <v>75.790657847349536</v>
      </c>
      <c r="G11" s="198">
        <f t="shared" si="1"/>
        <v>-6.57847349543772E-4</v>
      </c>
      <c r="H11" s="197">
        <f>PPCL_NG!K11+PPCL_Spot!K11+GT_NG!K11+GT_Spot!K11+Bawana_NG!K11+Bawana_RLNG!K11+Bawana_Spot!K11</f>
        <v>14.26</v>
      </c>
      <c r="I11" s="197">
        <f>PPCL_NG!R11+PPCL_Spot!R11+GT_NG!R11+GT_Spot!R11+Bawana_NG!R11+Bawana_RLNG!R11+Bawana_Spot!R11</f>
        <v>14.259789215332418</v>
      </c>
      <c r="J11" s="198">
        <f t="shared" si="2"/>
        <v>2.1078466758162051E-4</v>
      </c>
      <c r="K11" s="197">
        <f>PPCL_NG!L11+PPCL_Spot!L11+GT_NG!L11+GT_Spot!L11+Bawana_NG!L11+Bawana_RLNG!L11+Bawana_Spot!L11</f>
        <v>66.22</v>
      </c>
      <c r="L11" s="197">
        <f>PPCL_NG!S11+PPCL_Spot!S11+GT_NG!S11+GT_Spot!S11+Bawana_NG!S11+Bawana_RLNG!S11+Bawana_Spot!S11</f>
        <v>66.219738316233304</v>
      </c>
      <c r="M11" s="198">
        <f t="shared" si="3"/>
        <v>2.616837666948868E-4</v>
      </c>
      <c r="N11" s="197">
        <f>PPCL_NG!M11+PPCL_Spot!M11+GT_NG!M11+GT_Spot!M11+Bawana_NG!M11+Bawana_RLNG!M11+Bawana_Spot!M11</f>
        <v>110.43</v>
      </c>
      <c r="O11" s="197">
        <f>PPCL_NG!T11+PPCL_Spot!T11+GT_NG!T11+GT_Spot!T11+Bawana_NG!T11+Bawana_RLNG!T11+Bawana_Spot!T11</f>
        <v>110.43046650382249</v>
      </c>
      <c r="P11" s="198">
        <f t="shared" si="4"/>
        <v>-4.6650382248003552E-4</v>
      </c>
      <c r="Q11" s="198">
        <f t="shared" si="5"/>
        <v>2.3092638912203256E-14</v>
      </c>
    </row>
    <row r="12" spans="1:17">
      <c r="A12" s="33" t="s">
        <v>54</v>
      </c>
      <c r="B12" s="197">
        <f>PPCL_NG!I12+PPCL_Spot!I12+GT_NG!I12+GT_Spot!I12+Bawana_NG!I12+Bawana_RLNG!I12+Bawana_Spot!I12</f>
        <v>370.45000000000005</v>
      </c>
      <c r="C12" s="197">
        <f>PPCL_NG!P12+PPCL_Spot!P12+GT_NG!P12+GT_Spot!P12+Bawana_NG!P12+Bawana_RLNG!P12+Bawana_Spot!P12</f>
        <v>370.44517757886376</v>
      </c>
      <c r="D12" s="198">
        <f t="shared" si="0"/>
        <v>4.8224211362821734E-3</v>
      </c>
      <c r="E12" s="197">
        <f>PPCL_NG!J12+PPCL_Spot!J12+GT_NG!J12+GT_Spot!J12+Bawana_NG!J12+Bawana_RLNG!J12+Bawana_Spot!J12</f>
        <v>75.52000000000001</v>
      </c>
      <c r="F12" s="197">
        <f>PPCL_NG!Q12+PPCL_Spot!Q12+GT_NG!Q12+GT_Spot!Q12+Bawana_NG!Q12+Bawana_RLNG!Q12+Bawana_Spot!Q12</f>
        <v>75.518375803075145</v>
      </c>
      <c r="G12" s="198">
        <f t="shared" si="1"/>
        <v>1.6241969248653731E-3</v>
      </c>
      <c r="H12" s="197">
        <f>PPCL_NG!K12+PPCL_Spot!K12+GT_NG!K12+GT_Spot!K12+Bawana_NG!K12+Bawana_RLNG!K12+Bawana_Spot!K12</f>
        <v>14.26</v>
      </c>
      <c r="I12" s="197">
        <f>PPCL_NG!R12+PPCL_Spot!R12+GT_NG!R12+GT_Spot!R12+Bawana_NG!R12+Bawana_RLNG!R12+Bawana_Spot!R12</f>
        <v>14.259789215332418</v>
      </c>
      <c r="J12" s="198">
        <f t="shared" si="2"/>
        <v>2.1078466758162051E-4</v>
      </c>
      <c r="K12" s="197">
        <f>PPCL_NG!L12+PPCL_Spot!L12+GT_NG!L12+GT_Spot!L12+Bawana_NG!L12+Bawana_RLNG!L12+Bawana_Spot!L12</f>
        <v>66.22</v>
      </c>
      <c r="L12" s="197">
        <f>PPCL_NG!S12+PPCL_Spot!S12+GT_NG!S12+GT_Spot!S12+Bawana_NG!S12+Bawana_RLNG!S12+Bawana_Spot!S12</f>
        <v>66.219169854905076</v>
      </c>
      <c r="M12" s="198">
        <f t="shared" si="3"/>
        <v>8.301450949232958E-4</v>
      </c>
      <c r="N12" s="197">
        <f>PPCL_NG!M12+PPCL_Spot!M12+GT_NG!M12+GT_Spot!M12+Bawana_NG!M12+Bawana_RLNG!M12+Bawana_Spot!M12</f>
        <v>110.21000000000001</v>
      </c>
      <c r="O12" s="197">
        <f>PPCL_NG!T12+PPCL_Spot!T12+GT_NG!T12+GT_Spot!T12+Bawana_NG!T12+Bawana_RLNG!T12+Bawana_Spot!T12</f>
        <v>110.20748754782358</v>
      </c>
      <c r="P12" s="198">
        <f t="shared" si="4"/>
        <v>2.5124521764325891E-3</v>
      </c>
      <c r="Q12" s="198">
        <f t="shared" si="5"/>
        <v>1.0000000000085052E-2</v>
      </c>
    </row>
    <row r="13" spans="1:17">
      <c r="A13" s="33" t="s">
        <v>55</v>
      </c>
      <c r="B13" s="197">
        <f>PPCL_NG!I13+PPCL_Spot!I13+GT_NG!I13+GT_Spot!I13+Bawana_NG!I13+Bawana_RLNG!I13+Bawana_Spot!I13</f>
        <v>340.45000000000005</v>
      </c>
      <c r="C13" s="197">
        <f>PPCL_NG!P13+PPCL_Spot!P13+GT_NG!P13+GT_Spot!P13+Bawana_NG!P13+Bawana_RLNG!P13+Bawana_Spot!P13</f>
        <v>340.44500093538369</v>
      </c>
      <c r="D13" s="198">
        <f t="shared" si="0"/>
        <v>4.9990646163564634E-3</v>
      </c>
      <c r="E13" s="197">
        <f>PPCL_NG!J13+PPCL_Spot!J13+GT_NG!J13+GT_Spot!J13+Bawana_NG!J13+Bawana_RLNG!J13+Bawana_Spot!J13</f>
        <v>77.98</v>
      </c>
      <c r="F13" s="197">
        <f>PPCL_NG!Q13+PPCL_Spot!Q13+GT_NG!Q13+GT_Spot!Q13+Bawana_NG!Q13+Bawana_RLNG!Q13+Bawana_Spot!Q13</f>
        <v>77.978224267594555</v>
      </c>
      <c r="G13" s="198">
        <f t="shared" si="1"/>
        <v>1.7757324054485935E-3</v>
      </c>
      <c r="H13" s="197">
        <f>PPCL_NG!K13+PPCL_Spot!K13+GT_NG!K13+GT_Spot!K13+Bawana_NG!K13+Bawana_RLNG!K13+Bawana_Spot!K13</f>
        <v>14.26</v>
      </c>
      <c r="I13" s="197">
        <f>PPCL_NG!R13+PPCL_Spot!R13+GT_NG!R13+GT_Spot!R13+Bawana_NG!R13+Bawana_RLNG!R13+Bawana_Spot!R13</f>
        <v>14.259781494368989</v>
      </c>
      <c r="J13" s="198">
        <f t="shared" si="2"/>
        <v>2.185056310111122E-4</v>
      </c>
      <c r="K13" s="197">
        <f>PPCL_NG!L13+PPCL_Spot!L13+GT_NG!L13+GT_Spot!L13+Bawana_NG!L13+Bawana_RLNG!L13+Bawana_Spot!L13</f>
        <v>66.22</v>
      </c>
      <c r="L13" s="197">
        <f>PPCL_NG!S13+PPCL_Spot!S13+GT_NG!S13+GT_Spot!S13+Bawana_NG!S13+Bawana_RLNG!S13+Bawana_Spot!S13</f>
        <v>66.219139447001155</v>
      </c>
      <c r="M13" s="198">
        <f t="shared" si="3"/>
        <v>8.6055299884435499E-4</v>
      </c>
      <c r="N13" s="197">
        <f>PPCL_NG!M13+PPCL_Spot!M13+GT_NG!M13+GT_Spot!M13+Bawana_NG!M13+Bawana_RLNG!M13+Bawana_Spot!M13</f>
        <v>97.960000000000008</v>
      </c>
      <c r="O13" s="197">
        <f>PPCL_NG!T13+PPCL_Spot!T13+GT_NG!T13+GT_Spot!T13+Bawana_NG!T13+Bawana_RLNG!T13+Bawana_Spot!T13</f>
        <v>97.957853855651578</v>
      </c>
      <c r="P13" s="198">
        <f t="shared" si="4"/>
        <v>2.146144348429857E-3</v>
      </c>
      <c r="Q13" s="198">
        <f t="shared" si="5"/>
        <v>1.0000000000090381E-2</v>
      </c>
    </row>
    <row r="14" spans="1:17">
      <c r="A14" s="33" t="s">
        <v>56</v>
      </c>
      <c r="B14" s="197">
        <f>PPCL_NG!I14+PPCL_Spot!I14+GT_NG!I14+GT_Spot!I14+Bawana_NG!I14+Bawana_RLNG!I14+Bawana_Spot!I14</f>
        <v>340.45000000000005</v>
      </c>
      <c r="C14" s="197">
        <f>PPCL_NG!P14+PPCL_Spot!P14+GT_NG!P14+GT_Spot!P14+Bawana_NG!P14+Bawana_RLNG!P14+Bawana_Spot!P14</f>
        <v>340.44500093538369</v>
      </c>
      <c r="D14" s="198">
        <f t="shared" si="0"/>
        <v>4.9990646163564634E-3</v>
      </c>
      <c r="E14" s="197">
        <f>PPCL_NG!J14+PPCL_Spot!J14+GT_NG!J14+GT_Spot!J14+Bawana_NG!J14+Bawana_RLNG!J14+Bawana_Spot!J14</f>
        <v>77.98</v>
      </c>
      <c r="F14" s="197">
        <f>PPCL_NG!Q14+PPCL_Spot!Q14+GT_NG!Q14+GT_Spot!Q14+Bawana_NG!Q14+Bawana_RLNG!Q14+Bawana_Spot!Q14</f>
        <v>77.978224267594555</v>
      </c>
      <c r="G14" s="198">
        <f t="shared" si="1"/>
        <v>1.7757324054485935E-3</v>
      </c>
      <c r="H14" s="197">
        <f>PPCL_NG!K14+PPCL_Spot!K14+GT_NG!K14+GT_Spot!K14+Bawana_NG!K14+Bawana_RLNG!K14+Bawana_Spot!K14</f>
        <v>14.26</v>
      </c>
      <c r="I14" s="197">
        <f>PPCL_NG!R14+PPCL_Spot!R14+GT_NG!R14+GT_Spot!R14+Bawana_NG!R14+Bawana_RLNG!R14+Bawana_Spot!R14</f>
        <v>14.259781494368989</v>
      </c>
      <c r="J14" s="198">
        <f t="shared" si="2"/>
        <v>2.185056310111122E-4</v>
      </c>
      <c r="K14" s="197">
        <f>PPCL_NG!L14+PPCL_Spot!L14+GT_NG!L14+GT_Spot!L14+Bawana_NG!L14+Bawana_RLNG!L14+Bawana_Spot!L14</f>
        <v>66.22</v>
      </c>
      <c r="L14" s="197">
        <f>PPCL_NG!S14+PPCL_Spot!S14+GT_NG!S14+GT_Spot!S14+Bawana_NG!S14+Bawana_RLNG!S14+Bawana_Spot!S14</f>
        <v>66.219139447001155</v>
      </c>
      <c r="M14" s="198">
        <f t="shared" si="3"/>
        <v>8.6055299884435499E-4</v>
      </c>
      <c r="N14" s="197">
        <f>PPCL_NG!M14+PPCL_Spot!M14+GT_NG!M14+GT_Spot!M14+Bawana_NG!M14+Bawana_RLNG!M14+Bawana_Spot!M14</f>
        <v>97.960000000000008</v>
      </c>
      <c r="O14" s="197">
        <f>PPCL_NG!T14+PPCL_Spot!T14+GT_NG!T14+GT_Spot!T14+Bawana_NG!T14+Bawana_RLNG!T14+Bawana_Spot!T14</f>
        <v>97.957853855651578</v>
      </c>
      <c r="P14" s="198">
        <f t="shared" si="4"/>
        <v>2.146144348429857E-3</v>
      </c>
      <c r="Q14" s="198">
        <f t="shared" si="5"/>
        <v>1.0000000000090381E-2</v>
      </c>
    </row>
    <row r="15" spans="1:17">
      <c r="A15" s="33" t="s">
        <v>57</v>
      </c>
      <c r="B15" s="197">
        <f>PPCL_NG!I15+PPCL_Spot!I15+GT_NG!I15+GT_Spot!I15+Bawana_NG!I15+Bawana_RLNG!I15+Bawana_Spot!I15</f>
        <v>340.45000000000005</v>
      </c>
      <c r="C15" s="197">
        <f>PPCL_NG!P15+PPCL_Spot!P15+GT_NG!P15+GT_Spot!P15+Bawana_NG!P15+Bawana_RLNG!P15+Bawana_Spot!P15</f>
        <v>340.44500093538369</v>
      </c>
      <c r="D15" s="198">
        <f t="shared" si="0"/>
        <v>4.9990646163564634E-3</v>
      </c>
      <c r="E15" s="197">
        <f>PPCL_NG!J15+PPCL_Spot!J15+GT_NG!J15+GT_Spot!J15+Bawana_NG!J15+Bawana_RLNG!J15+Bawana_Spot!J15</f>
        <v>77.98</v>
      </c>
      <c r="F15" s="197">
        <f>PPCL_NG!Q15+PPCL_Spot!Q15+GT_NG!Q15+GT_Spot!Q15+Bawana_NG!Q15+Bawana_RLNG!Q15+Bawana_Spot!Q15</f>
        <v>77.978224267594555</v>
      </c>
      <c r="G15" s="198">
        <f t="shared" si="1"/>
        <v>1.7757324054485935E-3</v>
      </c>
      <c r="H15" s="197">
        <f>PPCL_NG!K15+PPCL_Spot!K15+GT_NG!K15+GT_Spot!K15+Bawana_NG!K15+Bawana_RLNG!K15+Bawana_Spot!K15</f>
        <v>14.26</v>
      </c>
      <c r="I15" s="197">
        <f>PPCL_NG!R15+PPCL_Spot!R15+GT_NG!R15+GT_Spot!R15+Bawana_NG!R15+Bawana_RLNG!R15+Bawana_Spot!R15</f>
        <v>14.259781494368989</v>
      </c>
      <c r="J15" s="198">
        <f t="shared" si="2"/>
        <v>2.185056310111122E-4</v>
      </c>
      <c r="K15" s="197">
        <f>PPCL_NG!L15+PPCL_Spot!L15+GT_NG!L15+GT_Spot!L15+Bawana_NG!L15+Bawana_RLNG!L15+Bawana_Spot!L15</f>
        <v>66.22</v>
      </c>
      <c r="L15" s="197">
        <f>PPCL_NG!S15+PPCL_Spot!S15+GT_NG!S15+GT_Spot!S15+Bawana_NG!S15+Bawana_RLNG!S15+Bawana_Spot!S15</f>
        <v>66.219139447001155</v>
      </c>
      <c r="M15" s="198">
        <f t="shared" si="3"/>
        <v>8.6055299884435499E-4</v>
      </c>
      <c r="N15" s="197">
        <f>PPCL_NG!M15+PPCL_Spot!M15+GT_NG!M15+GT_Spot!M15+Bawana_NG!M15+Bawana_RLNG!M15+Bawana_Spot!M15</f>
        <v>97.960000000000008</v>
      </c>
      <c r="O15" s="197">
        <f>PPCL_NG!T15+PPCL_Spot!T15+GT_NG!T15+GT_Spot!T15+Bawana_NG!T15+Bawana_RLNG!T15+Bawana_Spot!T15</f>
        <v>97.957853855651578</v>
      </c>
      <c r="P15" s="198">
        <f t="shared" si="4"/>
        <v>2.146144348429857E-3</v>
      </c>
      <c r="Q15" s="198">
        <f t="shared" si="5"/>
        <v>1.0000000000090381E-2</v>
      </c>
    </row>
    <row r="16" spans="1:17">
      <c r="A16" s="33" t="s">
        <v>58</v>
      </c>
      <c r="B16" s="197">
        <f>PPCL_NG!I16+PPCL_Spot!I16+GT_NG!I16+GT_Spot!I16+Bawana_NG!I16+Bawana_RLNG!I16+Bawana_Spot!I16</f>
        <v>340.45000000000005</v>
      </c>
      <c r="C16" s="197">
        <f>PPCL_NG!P16+PPCL_Spot!P16+GT_NG!P16+GT_Spot!P16+Bawana_NG!P16+Bawana_RLNG!P16+Bawana_Spot!P16</f>
        <v>340.44500093538369</v>
      </c>
      <c r="D16" s="198">
        <f t="shared" si="0"/>
        <v>4.9990646163564634E-3</v>
      </c>
      <c r="E16" s="197">
        <f>PPCL_NG!J16+PPCL_Spot!J16+GT_NG!J16+GT_Spot!J16+Bawana_NG!J16+Bawana_RLNG!J16+Bawana_Spot!J16</f>
        <v>77.98</v>
      </c>
      <c r="F16" s="197">
        <f>PPCL_NG!Q16+PPCL_Spot!Q16+GT_NG!Q16+GT_Spot!Q16+Bawana_NG!Q16+Bawana_RLNG!Q16+Bawana_Spot!Q16</f>
        <v>77.978224267594555</v>
      </c>
      <c r="G16" s="198">
        <f t="shared" si="1"/>
        <v>1.7757324054485935E-3</v>
      </c>
      <c r="H16" s="197">
        <f>PPCL_NG!K16+PPCL_Spot!K16+GT_NG!K16+GT_Spot!K16+Bawana_NG!K16+Bawana_RLNG!K16+Bawana_Spot!K16</f>
        <v>14.26</v>
      </c>
      <c r="I16" s="197">
        <f>PPCL_NG!R16+PPCL_Spot!R16+GT_NG!R16+GT_Spot!R16+Bawana_NG!R16+Bawana_RLNG!R16+Bawana_Spot!R16</f>
        <v>14.259781494368989</v>
      </c>
      <c r="J16" s="198">
        <f t="shared" si="2"/>
        <v>2.185056310111122E-4</v>
      </c>
      <c r="K16" s="197">
        <f>PPCL_NG!L16+PPCL_Spot!L16+GT_NG!L16+GT_Spot!L16+Bawana_NG!L16+Bawana_RLNG!L16+Bawana_Spot!L16</f>
        <v>66.22</v>
      </c>
      <c r="L16" s="197">
        <f>PPCL_NG!S16+PPCL_Spot!S16+GT_NG!S16+GT_Spot!S16+Bawana_NG!S16+Bawana_RLNG!S16+Bawana_Spot!S16</f>
        <v>66.219139447001155</v>
      </c>
      <c r="M16" s="198">
        <f t="shared" si="3"/>
        <v>8.6055299884435499E-4</v>
      </c>
      <c r="N16" s="197">
        <f>PPCL_NG!M16+PPCL_Spot!M16+GT_NG!M16+GT_Spot!M16+Bawana_NG!M16+Bawana_RLNG!M16+Bawana_Spot!M16</f>
        <v>97.960000000000008</v>
      </c>
      <c r="O16" s="197">
        <f>PPCL_NG!T16+PPCL_Spot!T16+GT_NG!T16+GT_Spot!T16+Bawana_NG!T16+Bawana_RLNG!T16+Bawana_Spot!T16</f>
        <v>97.957853855651578</v>
      </c>
      <c r="P16" s="198">
        <f t="shared" si="4"/>
        <v>2.146144348429857E-3</v>
      </c>
      <c r="Q16" s="198">
        <f t="shared" si="5"/>
        <v>1.0000000000090381E-2</v>
      </c>
    </row>
    <row r="17" spans="1:17">
      <c r="A17" s="33" t="s">
        <v>59</v>
      </c>
      <c r="B17" s="197">
        <f>PPCL_NG!I17+PPCL_Spot!I17+GT_NG!I17+GT_Spot!I17+Bawana_NG!I17+Bawana_RLNG!I17+Bawana_Spot!I17</f>
        <v>340.45000000000005</v>
      </c>
      <c r="C17" s="197">
        <f>PPCL_NG!P17+PPCL_Spot!P17+GT_NG!P17+GT_Spot!P17+Bawana_NG!P17+Bawana_RLNG!P17+Bawana_Spot!P17</f>
        <v>340.44500093538369</v>
      </c>
      <c r="D17" s="198">
        <f t="shared" si="0"/>
        <v>4.9990646163564634E-3</v>
      </c>
      <c r="E17" s="197">
        <f>PPCL_NG!J17+PPCL_Spot!J17+GT_NG!J17+GT_Spot!J17+Bawana_NG!J17+Bawana_RLNG!J17+Bawana_Spot!J17</f>
        <v>77.98</v>
      </c>
      <c r="F17" s="197">
        <f>PPCL_NG!Q17+PPCL_Spot!Q17+GT_NG!Q17+GT_Spot!Q17+Bawana_NG!Q17+Bawana_RLNG!Q17+Bawana_Spot!Q17</f>
        <v>77.978224267594555</v>
      </c>
      <c r="G17" s="198">
        <f t="shared" si="1"/>
        <v>1.7757324054485935E-3</v>
      </c>
      <c r="H17" s="197">
        <f>PPCL_NG!K17+PPCL_Spot!K17+GT_NG!K17+GT_Spot!K17+Bawana_NG!K17+Bawana_RLNG!K17+Bawana_Spot!K17</f>
        <v>14.26</v>
      </c>
      <c r="I17" s="197">
        <f>PPCL_NG!R17+PPCL_Spot!R17+GT_NG!R17+GT_Spot!R17+Bawana_NG!R17+Bawana_RLNG!R17+Bawana_Spot!R17</f>
        <v>14.259781494368989</v>
      </c>
      <c r="J17" s="198">
        <f t="shared" si="2"/>
        <v>2.185056310111122E-4</v>
      </c>
      <c r="K17" s="197">
        <f>PPCL_NG!L17+PPCL_Spot!L17+GT_NG!L17+GT_Spot!L17+Bawana_NG!L17+Bawana_RLNG!L17+Bawana_Spot!L17</f>
        <v>66.22</v>
      </c>
      <c r="L17" s="197">
        <f>PPCL_NG!S17+PPCL_Spot!S17+GT_NG!S17+GT_Spot!S17+Bawana_NG!S17+Bawana_RLNG!S17+Bawana_Spot!S17</f>
        <v>66.219139447001155</v>
      </c>
      <c r="M17" s="198">
        <f t="shared" si="3"/>
        <v>8.6055299884435499E-4</v>
      </c>
      <c r="N17" s="197">
        <f>PPCL_NG!M17+PPCL_Spot!M17+GT_NG!M17+GT_Spot!M17+Bawana_NG!M17+Bawana_RLNG!M17+Bawana_Spot!M17</f>
        <v>97.960000000000008</v>
      </c>
      <c r="O17" s="197">
        <f>PPCL_NG!T17+PPCL_Spot!T17+GT_NG!T17+GT_Spot!T17+Bawana_NG!T17+Bawana_RLNG!T17+Bawana_Spot!T17</f>
        <v>97.957853855651578</v>
      </c>
      <c r="P17" s="198">
        <f t="shared" si="4"/>
        <v>2.146144348429857E-3</v>
      </c>
      <c r="Q17" s="198">
        <f t="shared" si="5"/>
        <v>1.0000000000090381E-2</v>
      </c>
    </row>
    <row r="18" spans="1:17">
      <c r="A18" s="33" t="s">
        <v>60</v>
      </c>
      <c r="B18" s="197">
        <f>PPCL_NG!I18+PPCL_Spot!I18+GT_NG!I18+GT_Spot!I18+Bawana_NG!I18+Bawana_RLNG!I18+Bawana_Spot!I18</f>
        <v>340.45000000000005</v>
      </c>
      <c r="C18" s="197">
        <f>PPCL_NG!P18+PPCL_Spot!P18+GT_NG!P18+GT_Spot!P18+Bawana_NG!P18+Bawana_RLNG!P18+Bawana_Spot!P18</f>
        <v>340.44500093538369</v>
      </c>
      <c r="D18" s="198">
        <f t="shared" si="0"/>
        <v>4.9990646163564634E-3</v>
      </c>
      <c r="E18" s="197">
        <f>PPCL_NG!J18+PPCL_Spot!J18+GT_NG!J18+GT_Spot!J18+Bawana_NG!J18+Bawana_RLNG!J18+Bawana_Spot!J18</f>
        <v>77.98</v>
      </c>
      <c r="F18" s="197">
        <f>PPCL_NG!Q18+PPCL_Spot!Q18+GT_NG!Q18+GT_Spot!Q18+Bawana_NG!Q18+Bawana_RLNG!Q18+Bawana_Spot!Q18</f>
        <v>77.978224267594555</v>
      </c>
      <c r="G18" s="198">
        <f t="shared" si="1"/>
        <v>1.7757324054485935E-3</v>
      </c>
      <c r="H18" s="197">
        <f>PPCL_NG!K18+PPCL_Spot!K18+GT_NG!K18+GT_Spot!K18+Bawana_NG!K18+Bawana_RLNG!K18+Bawana_Spot!K18</f>
        <v>14.26</v>
      </c>
      <c r="I18" s="197">
        <f>PPCL_NG!R18+PPCL_Spot!R18+GT_NG!R18+GT_Spot!R18+Bawana_NG!R18+Bawana_RLNG!R18+Bawana_Spot!R18</f>
        <v>14.259781494368989</v>
      </c>
      <c r="J18" s="198">
        <f t="shared" si="2"/>
        <v>2.185056310111122E-4</v>
      </c>
      <c r="K18" s="197">
        <f>PPCL_NG!L18+PPCL_Spot!L18+GT_NG!L18+GT_Spot!L18+Bawana_NG!L18+Bawana_RLNG!L18+Bawana_Spot!L18</f>
        <v>66.22</v>
      </c>
      <c r="L18" s="197">
        <f>PPCL_NG!S18+PPCL_Spot!S18+GT_NG!S18+GT_Spot!S18+Bawana_NG!S18+Bawana_RLNG!S18+Bawana_Spot!S18</f>
        <v>66.219139447001155</v>
      </c>
      <c r="M18" s="198">
        <f t="shared" si="3"/>
        <v>8.6055299884435499E-4</v>
      </c>
      <c r="N18" s="197">
        <f>PPCL_NG!M18+PPCL_Spot!M18+GT_NG!M18+GT_Spot!M18+Bawana_NG!M18+Bawana_RLNG!M18+Bawana_Spot!M18</f>
        <v>97.960000000000008</v>
      </c>
      <c r="O18" s="197">
        <f>PPCL_NG!T18+PPCL_Spot!T18+GT_NG!T18+GT_Spot!T18+Bawana_NG!T18+Bawana_RLNG!T18+Bawana_Spot!T18</f>
        <v>97.957853855651578</v>
      </c>
      <c r="P18" s="198">
        <f t="shared" si="4"/>
        <v>2.146144348429857E-3</v>
      </c>
      <c r="Q18" s="198">
        <f t="shared" si="5"/>
        <v>1.0000000000090381E-2</v>
      </c>
    </row>
    <row r="19" spans="1:17">
      <c r="A19" s="33" t="s">
        <v>61</v>
      </c>
      <c r="B19" s="197">
        <f>PPCL_NG!I19+PPCL_Spot!I19+GT_NG!I19+GT_Spot!I19+Bawana_NG!I19+Bawana_RLNG!I19+Bawana_Spot!I19</f>
        <v>341.03</v>
      </c>
      <c r="C19" s="197">
        <f>PPCL_NG!P19+PPCL_Spot!P19+GT_NG!P19+GT_Spot!P19+Bawana_NG!P19+Bawana_RLNG!P19+Bawana_Spot!P19</f>
        <v>341.02792305333696</v>
      </c>
      <c r="D19" s="198">
        <f t="shared" si="0"/>
        <v>2.0769466630099487E-3</v>
      </c>
      <c r="E19" s="197">
        <f>PPCL_NG!J19+PPCL_Spot!J19+GT_NG!J19+GT_Spot!J19+Bawana_NG!J19+Bawana_RLNG!J19+Bawana_Spot!J19</f>
        <v>78.289999999999992</v>
      </c>
      <c r="F19" s="197">
        <f>PPCL_NG!Q19+PPCL_Spot!Q19+GT_NG!Q19+GT_Spot!Q19+Bawana_NG!Q19+Bawana_RLNG!Q19+Bawana_Spot!Q19</f>
        <v>78.289782593507283</v>
      </c>
      <c r="G19" s="198">
        <f t="shared" si="1"/>
        <v>2.1740649270896029E-4</v>
      </c>
      <c r="H19" s="197">
        <f>PPCL_NG!K19+PPCL_Spot!K19+GT_NG!K19+GT_Spot!K19+Bawana_NG!K19+Bawana_RLNG!K19+Bawana_Spot!K19</f>
        <v>14.37</v>
      </c>
      <c r="I19" s="197">
        <f>PPCL_NG!R19+PPCL_Spot!R19+GT_NG!R19+GT_Spot!R19+Bawana_NG!R19+Bawana_RLNG!R19+Bawana_Spot!R19</f>
        <v>14.37036578096396</v>
      </c>
      <c r="J19" s="198">
        <f t="shared" si="2"/>
        <v>-3.6578096396056026E-4</v>
      </c>
      <c r="K19" s="197">
        <f>PPCL_NG!L19+PPCL_Spot!L19+GT_NG!L19+GT_Spot!L19+Bawana_NG!L19+Bawana_RLNG!L19+Bawana_Spot!L19</f>
        <v>66.789999999999992</v>
      </c>
      <c r="L19" s="197">
        <f>PPCL_NG!S19+PPCL_Spot!S19+GT_NG!S19+GT_Spot!S19+Bawana_NG!S19+Bawana_RLNG!S19+Bawana_Spot!S19</f>
        <v>66.791996492004245</v>
      </c>
      <c r="M19" s="198">
        <f t="shared" si="3"/>
        <v>-1.9964920042525591E-3</v>
      </c>
      <c r="N19" s="197">
        <f>PPCL_NG!M19+PPCL_Spot!M19+GT_NG!M19+GT_Spot!M19+Bawana_NG!M19+Bawana_RLNG!M19+Bawana_Spot!M19</f>
        <v>98.38</v>
      </c>
      <c r="O19" s="197">
        <f>PPCL_NG!T19+PPCL_Spot!T19+GT_NG!T19+GT_Spot!T19+Bawana_NG!T19+Bawana_RLNG!T19+Bawana_Spot!T19</f>
        <v>98.379932080187501</v>
      </c>
      <c r="P19" s="198">
        <f t="shared" si="4"/>
        <v>6.7919812494210419E-5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341.03</v>
      </c>
      <c r="C20" s="197">
        <f>PPCL_NG!P20+PPCL_Spot!P20+GT_NG!P20+GT_Spot!P20+Bawana_NG!P20+Bawana_RLNG!P20+Bawana_Spot!P20</f>
        <v>341.02792305333696</v>
      </c>
      <c r="D20" s="198">
        <f t="shared" si="0"/>
        <v>2.0769466630099487E-3</v>
      </c>
      <c r="E20" s="197">
        <f>PPCL_NG!J20+PPCL_Spot!J20+GT_NG!J20+GT_Spot!J20+Bawana_NG!J20+Bawana_RLNG!J20+Bawana_Spot!J20</f>
        <v>78.289999999999992</v>
      </c>
      <c r="F20" s="197">
        <f>PPCL_NG!Q20+PPCL_Spot!Q20+GT_NG!Q20+GT_Spot!Q20+Bawana_NG!Q20+Bawana_RLNG!Q20+Bawana_Spot!Q20</f>
        <v>78.289782593507283</v>
      </c>
      <c r="G20" s="198">
        <f t="shared" si="1"/>
        <v>2.1740649270896029E-4</v>
      </c>
      <c r="H20" s="197">
        <f>PPCL_NG!K20+PPCL_Spot!K20+GT_NG!K20+GT_Spot!K20+Bawana_NG!K20+Bawana_RLNG!K20+Bawana_Spot!K20</f>
        <v>14.37</v>
      </c>
      <c r="I20" s="197">
        <f>PPCL_NG!R20+PPCL_Spot!R20+GT_NG!R20+GT_Spot!R20+Bawana_NG!R20+Bawana_RLNG!R20+Bawana_Spot!R20</f>
        <v>14.37036578096396</v>
      </c>
      <c r="J20" s="198">
        <f t="shared" si="2"/>
        <v>-3.6578096396056026E-4</v>
      </c>
      <c r="K20" s="197">
        <f>PPCL_NG!L20+PPCL_Spot!L20+GT_NG!L20+GT_Spot!L20+Bawana_NG!L20+Bawana_RLNG!L20+Bawana_Spot!L20</f>
        <v>66.789999999999992</v>
      </c>
      <c r="L20" s="197">
        <f>PPCL_NG!S20+PPCL_Spot!S20+GT_NG!S20+GT_Spot!S20+Bawana_NG!S20+Bawana_RLNG!S20+Bawana_Spot!S20</f>
        <v>66.791996492004245</v>
      </c>
      <c r="M20" s="198">
        <f t="shared" si="3"/>
        <v>-1.9964920042525591E-3</v>
      </c>
      <c r="N20" s="197">
        <f>PPCL_NG!M20+PPCL_Spot!M20+GT_NG!M20+GT_Spot!M20+Bawana_NG!M20+Bawana_RLNG!M20+Bawana_Spot!M20</f>
        <v>98.38</v>
      </c>
      <c r="O20" s="197">
        <f>PPCL_NG!T20+PPCL_Spot!T20+GT_NG!T20+GT_Spot!T20+Bawana_NG!T20+Bawana_RLNG!T20+Bawana_Spot!T20</f>
        <v>98.379932080187501</v>
      </c>
      <c r="P20" s="198">
        <f t="shared" si="4"/>
        <v>6.7919812494210419E-5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341.03</v>
      </c>
      <c r="C21" s="197">
        <f>PPCL_NG!P21+PPCL_Spot!P21+GT_NG!P21+GT_Spot!P21+Bawana_NG!P21+Bawana_RLNG!P21+Bawana_Spot!P21</f>
        <v>341.03292211795326</v>
      </c>
      <c r="D21" s="198">
        <f t="shared" si="0"/>
        <v>-2.9221179532896713E-3</v>
      </c>
      <c r="E21" s="197">
        <f>PPCL_NG!J21+PPCL_Spot!J21+GT_NG!J21+GT_Spot!J21+Bawana_NG!J21+Bawana_RLNG!J21+Bawana_Spot!J21</f>
        <v>76.25</v>
      </c>
      <c r="F21" s="197">
        <f>PPCL_NG!Q21+PPCL_Spot!Q21+GT_NG!Q21+GT_Spot!Q21+Bawana_NG!Q21+Bawana_RLNG!Q21+Bawana_Spot!Q21</f>
        <v>76.251558325912725</v>
      </c>
      <c r="G21" s="198">
        <f t="shared" si="1"/>
        <v>-1.5583259127254223E-3</v>
      </c>
      <c r="H21" s="197">
        <f>PPCL_NG!K21+PPCL_Spot!K21+GT_NG!K21+GT_Spot!K21+Bawana_NG!K21+Bawana_RLNG!K21+Bawana_Spot!K21</f>
        <v>14.37</v>
      </c>
      <c r="I21" s="197">
        <f>PPCL_NG!R21+PPCL_Spot!R21+GT_NG!R21+GT_Spot!R21+Bawana_NG!R21+Bawana_RLNG!R21+Bawana_Spot!R21</f>
        <v>14.370584286594969</v>
      </c>
      <c r="J21" s="198">
        <f t="shared" si="2"/>
        <v>-5.842865949698961E-4</v>
      </c>
      <c r="K21" s="197">
        <f>PPCL_NG!L21+PPCL_Spot!L21+GT_NG!L21+GT_Spot!L21+Bawana_NG!L21+Bawana_RLNG!L21+Bawana_Spot!L21</f>
        <v>66.789999999999992</v>
      </c>
      <c r="L21" s="197">
        <f>PPCL_NG!S21+PPCL_Spot!S21+GT_NG!S21+GT_Spot!S21+Bawana_NG!S21+Bawana_RLNG!S21+Bawana_Spot!S21</f>
        <v>66.792857045003075</v>
      </c>
      <c r="M21" s="198">
        <f t="shared" si="3"/>
        <v>-2.8570450030827033E-3</v>
      </c>
      <c r="N21" s="197">
        <f>PPCL_NG!M21+PPCL_Spot!M21+GT_NG!M21+GT_Spot!M21+Bawana_NG!M21+Bawana_RLNG!M21+Bawana_Spot!M21</f>
        <v>95.91</v>
      </c>
      <c r="O21" s="197">
        <f>PPCL_NG!T21+PPCL_Spot!T21+GT_NG!T21+GT_Spot!T21+Bawana_NG!T21+Bawana_RLNG!T21+Bawana_Spot!T21</f>
        <v>95.912078224535918</v>
      </c>
      <c r="P21" s="198">
        <f t="shared" si="4"/>
        <v>-2.0782245359214357E-3</v>
      </c>
      <c r="Q21" s="198">
        <f t="shared" si="5"/>
        <v>-9.9999999999891287E-3</v>
      </c>
    </row>
    <row r="22" spans="1:17">
      <c r="A22" s="33" t="s">
        <v>64</v>
      </c>
      <c r="B22" s="197">
        <f>PPCL_NG!I22+PPCL_Spot!I22+GT_NG!I22+GT_Spot!I22+Bawana_NG!I22+Bawana_RLNG!I22+Bawana_Spot!I22</f>
        <v>341.03</v>
      </c>
      <c r="C22" s="197">
        <f>PPCL_NG!P22+PPCL_Spot!P22+GT_NG!P22+GT_Spot!P22+Bawana_NG!P22+Bawana_RLNG!P22+Bawana_Spot!P22</f>
        <v>341.03292211795326</v>
      </c>
      <c r="D22" s="198">
        <f t="shared" si="0"/>
        <v>-2.9221179532896713E-3</v>
      </c>
      <c r="E22" s="197">
        <f>PPCL_NG!J22+PPCL_Spot!J22+GT_NG!J22+GT_Spot!J22+Bawana_NG!J22+Bawana_RLNG!J22+Bawana_Spot!J22</f>
        <v>76.25</v>
      </c>
      <c r="F22" s="197">
        <f>PPCL_NG!Q22+PPCL_Spot!Q22+GT_NG!Q22+GT_Spot!Q22+Bawana_NG!Q22+Bawana_RLNG!Q22+Bawana_Spot!Q22</f>
        <v>76.251558325912725</v>
      </c>
      <c r="G22" s="198">
        <f t="shared" si="1"/>
        <v>-1.5583259127254223E-3</v>
      </c>
      <c r="H22" s="197">
        <f>PPCL_NG!K22+PPCL_Spot!K22+GT_NG!K22+GT_Spot!K22+Bawana_NG!K22+Bawana_RLNG!K22+Bawana_Spot!K22</f>
        <v>14.37</v>
      </c>
      <c r="I22" s="197">
        <f>PPCL_NG!R22+PPCL_Spot!R22+GT_NG!R22+GT_Spot!R22+Bawana_NG!R22+Bawana_RLNG!R22+Bawana_Spot!R22</f>
        <v>14.370584286594969</v>
      </c>
      <c r="J22" s="198">
        <f t="shared" si="2"/>
        <v>-5.842865949698961E-4</v>
      </c>
      <c r="K22" s="197">
        <f>PPCL_NG!L22+PPCL_Spot!L22+GT_NG!L22+GT_Spot!L22+Bawana_NG!L22+Bawana_RLNG!L22+Bawana_Spot!L22</f>
        <v>66.789999999999992</v>
      </c>
      <c r="L22" s="197">
        <f>PPCL_NG!S22+PPCL_Spot!S22+GT_NG!S22+GT_Spot!S22+Bawana_NG!S22+Bawana_RLNG!S22+Bawana_Spot!S22</f>
        <v>66.792857045003075</v>
      </c>
      <c r="M22" s="198">
        <f t="shared" si="3"/>
        <v>-2.8570450030827033E-3</v>
      </c>
      <c r="N22" s="197">
        <f>PPCL_NG!M22+PPCL_Spot!M22+GT_NG!M22+GT_Spot!M22+Bawana_NG!M22+Bawana_RLNG!M22+Bawana_Spot!M22</f>
        <v>95.91</v>
      </c>
      <c r="O22" s="197">
        <f>PPCL_NG!T22+PPCL_Spot!T22+GT_NG!T22+GT_Spot!T22+Bawana_NG!T22+Bawana_RLNG!T22+Bawana_Spot!T22</f>
        <v>95.912078224535918</v>
      </c>
      <c r="P22" s="198">
        <f t="shared" si="4"/>
        <v>-2.0782245359214357E-3</v>
      </c>
      <c r="Q22" s="198">
        <f t="shared" si="5"/>
        <v>-9.9999999999891287E-3</v>
      </c>
    </row>
    <row r="23" spans="1:17">
      <c r="A23" s="33" t="s">
        <v>65</v>
      </c>
      <c r="B23" s="197">
        <f>PPCL_NG!I23+PPCL_Spot!I23+GT_NG!I23+GT_Spot!I23+Bawana_NG!I23+Bawana_RLNG!I23+Bawana_Spot!I23</f>
        <v>342.20000000000005</v>
      </c>
      <c r="C23" s="197">
        <f>PPCL_NG!P23+PPCL_Spot!P23+GT_NG!P23+GT_Spot!P23+Bawana_NG!P23+Bawana_RLNG!P23+Bawana_Spot!P23</f>
        <v>342.19707819478697</v>
      </c>
      <c r="D23" s="198">
        <f t="shared" si="0"/>
        <v>2.9218052130772776E-3</v>
      </c>
      <c r="E23" s="197">
        <f>PPCL_NG!J23+PPCL_Spot!J23+GT_NG!J23+GT_Spot!J23+Bawana_NG!J23+Bawana_RLNG!J23+Bawana_Spot!J23</f>
        <v>76.88</v>
      </c>
      <c r="F23" s="197">
        <f>PPCL_NG!Q23+PPCL_Spot!Q23+GT_NG!Q23+GT_Spot!Q23+Bawana_NG!Q23+Bawana_RLNG!Q23+Bawana_Spot!Q23</f>
        <v>76.878441437237512</v>
      </c>
      <c r="G23" s="198">
        <f t="shared" si="1"/>
        <v>1.5585627624830067E-3</v>
      </c>
      <c r="H23" s="197">
        <f>PPCL_NG!K23+PPCL_Spot!K23+GT_NG!K23+GT_Spot!K23+Bawana_NG!K23+Bawana_RLNG!K23+Bawana_Spot!K23</f>
        <v>14.61</v>
      </c>
      <c r="I23" s="197">
        <f>PPCL_NG!R23+PPCL_Spot!R23+GT_NG!R23+GT_Spot!R23+Bawana_NG!R23+Bawana_RLNG!R23+Bawana_Spot!R23</f>
        <v>14.609415372308511</v>
      </c>
      <c r="J23" s="198">
        <f t="shared" si="2"/>
        <v>5.8462769148803773E-4</v>
      </c>
      <c r="K23" s="197">
        <f>PPCL_NG!L23+PPCL_Spot!L23+GT_NG!L23+GT_Spot!L23+Bawana_NG!L23+Bawana_RLNG!L23+Bawana_Spot!L23</f>
        <v>67.94</v>
      </c>
      <c r="L23" s="197">
        <f>PPCL_NG!S23+PPCL_Spot!S23+GT_NG!S23+GT_Spot!S23+Bawana_NG!S23+Bawana_RLNG!S23+Bawana_Spot!S23</f>
        <v>67.937142857142859</v>
      </c>
      <c r="M23" s="198">
        <f t="shared" si="3"/>
        <v>2.8571428571382285E-3</v>
      </c>
      <c r="N23" s="197">
        <f>PPCL_NG!M23+PPCL_Spot!M23+GT_NG!M23+GT_Spot!M23+Bawana_NG!M23+Bawana_RLNG!M23+Bawana_Spot!M23</f>
        <v>96.740000000000009</v>
      </c>
      <c r="O23" s="197">
        <f>PPCL_NG!T23+PPCL_Spot!T23+GT_NG!T23+GT_Spot!T23+Bawana_NG!T23+Bawana_RLNG!T23+Bawana_Spot!T23</f>
        <v>96.737922138524084</v>
      </c>
      <c r="P23" s="198">
        <f t="shared" si="4"/>
        <v>2.0778614759251468E-3</v>
      </c>
      <c r="Q23" s="198">
        <f t="shared" si="5"/>
        <v>1.0000000000111697E-2</v>
      </c>
    </row>
    <row r="24" spans="1:17">
      <c r="A24" s="33" t="s">
        <v>66</v>
      </c>
      <c r="B24" s="197">
        <f>PPCL_NG!I24+PPCL_Spot!I24+GT_NG!I24+GT_Spot!I24+Bawana_NG!I24+Bawana_RLNG!I24+Bawana_Spot!I24</f>
        <v>342.20000000000005</v>
      </c>
      <c r="C24" s="197">
        <f>PPCL_NG!P24+PPCL_Spot!P24+GT_NG!P24+GT_Spot!P24+Bawana_NG!P24+Bawana_RLNG!P24+Bawana_Spot!P24</f>
        <v>342.19707819478697</v>
      </c>
      <c r="D24" s="198">
        <f t="shared" si="0"/>
        <v>2.9218052130772776E-3</v>
      </c>
      <c r="E24" s="197">
        <f>PPCL_NG!J24+PPCL_Spot!J24+GT_NG!J24+GT_Spot!J24+Bawana_NG!J24+Bawana_RLNG!J24+Bawana_Spot!J24</f>
        <v>76.88</v>
      </c>
      <c r="F24" s="197">
        <f>PPCL_NG!Q24+PPCL_Spot!Q24+GT_NG!Q24+GT_Spot!Q24+Bawana_NG!Q24+Bawana_RLNG!Q24+Bawana_Spot!Q24</f>
        <v>76.878441437237512</v>
      </c>
      <c r="G24" s="198">
        <f t="shared" si="1"/>
        <v>1.5585627624830067E-3</v>
      </c>
      <c r="H24" s="197">
        <f>PPCL_NG!K24+PPCL_Spot!K24+GT_NG!K24+GT_Spot!K24+Bawana_NG!K24+Bawana_RLNG!K24+Bawana_Spot!K24</f>
        <v>14.61</v>
      </c>
      <c r="I24" s="197">
        <f>PPCL_NG!R24+PPCL_Spot!R24+GT_NG!R24+GT_Spot!R24+Bawana_NG!R24+Bawana_RLNG!R24+Bawana_Spot!R24</f>
        <v>14.609415372308511</v>
      </c>
      <c r="J24" s="198">
        <f t="shared" si="2"/>
        <v>5.8462769148803773E-4</v>
      </c>
      <c r="K24" s="197">
        <f>PPCL_NG!L24+PPCL_Spot!L24+GT_NG!L24+GT_Spot!L24+Bawana_NG!L24+Bawana_RLNG!L24+Bawana_Spot!L24</f>
        <v>67.94</v>
      </c>
      <c r="L24" s="197">
        <f>PPCL_NG!S24+PPCL_Spot!S24+GT_NG!S24+GT_Spot!S24+Bawana_NG!S24+Bawana_RLNG!S24+Bawana_Spot!S24</f>
        <v>67.937142857142859</v>
      </c>
      <c r="M24" s="198">
        <f t="shared" si="3"/>
        <v>2.8571428571382285E-3</v>
      </c>
      <c r="N24" s="197">
        <f>PPCL_NG!M24+PPCL_Spot!M24+GT_NG!M24+GT_Spot!M24+Bawana_NG!M24+Bawana_RLNG!M24+Bawana_Spot!M24</f>
        <v>96.740000000000009</v>
      </c>
      <c r="O24" s="197">
        <f>PPCL_NG!T24+PPCL_Spot!T24+GT_NG!T24+GT_Spot!T24+Bawana_NG!T24+Bawana_RLNG!T24+Bawana_Spot!T24</f>
        <v>96.737922138524084</v>
      </c>
      <c r="P24" s="198">
        <f t="shared" si="4"/>
        <v>2.0778614759251468E-3</v>
      </c>
      <c r="Q24" s="198">
        <f t="shared" si="5"/>
        <v>1.0000000000111697E-2</v>
      </c>
    </row>
    <row r="25" spans="1:17">
      <c r="A25" s="33" t="s">
        <v>67</v>
      </c>
      <c r="B25" s="197">
        <f>PPCL_NG!I25+PPCL_Spot!I25+GT_NG!I25+GT_Spot!I25+Bawana_NG!I25+Bawana_RLNG!I25+Bawana_Spot!I25</f>
        <v>342.20000000000005</v>
      </c>
      <c r="C25" s="197">
        <f>PPCL_NG!P25+PPCL_Spot!P25+GT_NG!P25+GT_Spot!P25+Bawana_NG!P25+Bawana_RLNG!P25+Bawana_Spot!P25</f>
        <v>342.19707819478697</v>
      </c>
      <c r="D25" s="198">
        <f t="shared" si="0"/>
        <v>2.9218052130772776E-3</v>
      </c>
      <c r="E25" s="197">
        <f>PPCL_NG!J25+PPCL_Spot!J25+GT_NG!J25+GT_Spot!J25+Bawana_NG!J25+Bawana_RLNG!J25+Bawana_Spot!J25</f>
        <v>76.88</v>
      </c>
      <c r="F25" s="197">
        <f>PPCL_NG!Q25+PPCL_Spot!Q25+GT_NG!Q25+GT_Spot!Q25+Bawana_NG!Q25+Bawana_RLNG!Q25+Bawana_Spot!Q25</f>
        <v>76.878441437237512</v>
      </c>
      <c r="G25" s="198">
        <f t="shared" si="1"/>
        <v>1.5585627624830067E-3</v>
      </c>
      <c r="H25" s="197">
        <f>PPCL_NG!K25+PPCL_Spot!K25+GT_NG!K25+GT_Spot!K25+Bawana_NG!K25+Bawana_RLNG!K25+Bawana_Spot!K25</f>
        <v>14.61</v>
      </c>
      <c r="I25" s="197">
        <f>PPCL_NG!R25+PPCL_Spot!R25+GT_NG!R25+GT_Spot!R25+Bawana_NG!R25+Bawana_RLNG!R25+Bawana_Spot!R25</f>
        <v>14.609415372308511</v>
      </c>
      <c r="J25" s="198">
        <f t="shared" si="2"/>
        <v>5.8462769148803773E-4</v>
      </c>
      <c r="K25" s="197">
        <f>PPCL_NG!L25+PPCL_Spot!L25+GT_NG!L25+GT_Spot!L25+Bawana_NG!L25+Bawana_RLNG!L25+Bawana_Spot!L25</f>
        <v>67.94</v>
      </c>
      <c r="L25" s="197">
        <f>PPCL_NG!S25+PPCL_Spot!S25+GT_NG!S25+GT_Spot!S25+Bawana_NG!S25+Bawana_RLNG!S25+Bawana_Spot!S25</f>
        <v>67.937142857142859</v>
      </c>
      <c r="M25" s="198">
        <f t="shared" si="3"/>
        <v>2.8571428571382285E-3</v>
      </c>
      <c r="N25" s="197">
        <f>PPCL_NG!M25+PPCL_Spot!M25+GT_NG!M25+GT_Spot!M25+Bawana_NG!M25+Bawana_RLNG!M25+Bawana_Spot!M25</f>
        <v>96.740000000000009</v>
      </c>
      <c r="O25" s="197">
        <f>PPCL_NG!T25+PPCL_Spot!T25+GT_NG!T25+GT_Spot!T25+Bawana_NG!T25+Bawana_RLNG!T25+Bawana_Spot!T25</f>
        <v>96.737922138524084</v>
      </c>
      <c r="P25" s="198">
        <f t="shared" si="4"/>
        <v>2.0778614759251468E-3</v>
      </c>
      <c r="Q25" s="198">
        <f t="shared" si="5"/>
        <v>1.0000000000111697E-2</v>
      </c>
    </row>
    <row r="26" spans="1:17">
      <c r="A26" s="33" t="s">
        <v>68</v>
      </c>
      <c r="B26" s="197">
        <f>PPCL_NG!I26+PPCL_Spot!I26+GT_NG!I26+GT_Spot!I26+Bawana_NG!I26+Bawana_RLNG!I26+Bawana_Spot!I26</f>
        <v>342.20000000000005</v>
      </c>
      <c r="C26" s="197">
        <f>PPCL_NG!P26+PPCL_Spot!P26+GT_NG!P26+GT_Spot!P26+Bawana_NG!P26+Bawana_RLNG!P26+Bawana_Spot!P26</f>
        <v>342.19707819478697</v>
      </c>
      <c r="D26" s="198">
        <f t="shared" si="0"/>
        <v>2.9218052130772776E-3</v>
      </c>
      <c r="E26" s="197">
        <f>PPCL_NG!J26+PPCL_Spot!J26+GT_NG!J26+GT_Spot!J26+Bawana_NG!J26+Bawana_RLNG!J26+Bawana_Spot!J26</f>
        <v>76.88</v>
      </c>
      <c r="F26" s="197">
        <f>PPCL_NG!Q26+PPCL_Spot!Q26+GT_NG!Q26+GT_Spot!Q26+Bawana_NG!Q26+Bawana_RLNG!Q26+Bawana_Spot!Q26</f>
        <v>76.878441437237512</v>
      </c>
      <c r="G26" s="198">
        <f t="shared" si="1"/>
        <v>1.5585627624830067E-3</v>
      </c>
      <c r="H26" s="197">
        <f>PPCL_NG!K26+PPCL_Spot!K26+GT_NG!K26+GT_Spot!K26+Bawana_NG!K26+Bawana_RLNG!K26+Bawana_Spot!K26</f>
        <v>14.61</v>
      </c>
      <c r="I26" s="197">
        <f>PPCL_NG!R26+PPCL_Spot!R26+GT_NG!R26+GT_Spot!R26+Bawana_NG!R26+Bawana_RLNG!R26+Bawana_Spot!R26</f>
        <v>14.609415372308511</v>
      </c>
      <c r="J26" s="198">
        <f t="shared" si="2"/>
        <v>5.8462769148803773E-4</v>
      </c>
      <c r="K26" s="197">
        <f>PPCL_NG!L26+PPCL_Spot!L26+GT_NG!L26+GT_Spot!L26+Bawana_NG!L26+Bawana_RLNG!L26+Bawana_Spot!L26</f>
        <v>67.94</v>
      </c>
      <c r="L26" s="197">
        <f>PPCL_NG!S26+PPCL_Spot!S26+GT_NG!S26+GT_Spot!S26+Bawana_NG!S26+Bawana_RLNG!S26+Bawana_Spot!S26</f>
        <v>67.937142857142859</v>
      </c>
      <c r="M26" s="198">
        <f t="shared" si="3"/>
        <v>2.8571428571382285E-3</v>
      </c>
      <c r="N26" s="197">
        <f>PPCL_NG!M26+PPCL_Spot!M26+GT_NG!M26+GT_Spot!M26+Bawana_NG!M26+Bawana_RLNG!M26+Bawana_Spot!M26</f>
        <v>96.740000000000009</v>
      </c>
      <c r="O26" s="197">
        <f>PPCL_NG!T26+PPCL_Spot!T26+GT_NG!T26+GT_Spot!T26+Bawana_NG!T26+Bawana_RLNG!T26+Bawana_Spot!T26</f>
        <v>96.737922138524084</v>
      </c>
      <c r="P26" s="198">
        <f t="shared" si="4"/>
        <v>2.0778614759251468E-3</v>
      </c>
      <c r="Q26" s="198">
        <f t="shared" si="5"/>
        <v>1.0000000000111697E-2</v>
      </c>
    </row>
    <row r="27" spans="1:17">
      <c r="A27" s="33" t="s">
        <v>69</v>
      </c>
      <c r="B27" s="197">
        <f>PPCL_NG!I27+PPCL_Spot!I27+GT_NG!I27+GT_Spot!I27+Bawana_NG!I27+Bawana_RLNG!I27+Bawana_Spot!I27</f>
        <v>342.20000000000005</v>
      </c>
      <c r="C27" s="197">
        <f>PPCL_NG!P27+PPCL_Spot!P27+GT_NG!P27+GT_Spot!P27+Bawana_NG!P27+Bawana_RLNG!P27+Bawana_Spot!P27</f>
        <v>342.19707819478697</v>
      </c>
      <c r="D27" s="198">
        <f t="shared" si="0"/>
        <v>2.9218052130772776E-3</v>
      </c>
      <c r="E27" s="197">
        <f>PPCL_NG!J27+PPCL_Spot!J27+GT_NG!J27+GT_Spot!J27+Bawana_NG!J27+Bawana_RLNG!J27+Bawana_Spot!J27</f>
        <v>76.88</v>
      </c>
      <c r="F27" s="197">
        <f>PPCL_NG!Q27+PPCL_Spot!Q27+GT_NG!Q27+GT_Spot!Q27+Bawana_NG!Q27+Bawana_RLNG!Q27+Bawana_Spot!Q27</f>
        <v>76.878441437237512</v>
      </c>
      <c r="G27" s="198">
        <f t="shared" si="1"/>
        <v>1.5585627624830067E-3</v>
      </c>
      <c r="H27" s="197">
        <f>PPCL_NG!K27+PPCL_Spot!K27+GT_NG!K27+GT_Spot!K27+Bawana_NG!K27+Bawana_RLNG!K27+Bawana_Spot!K27</f>
        <v>14.61</v>
      </c>
      <c r="I27" s="197">
        <f>PPCL_NG!R27+PPCL_Spot!R27+GT_NG!R27+GT_Spot!R27+Bawana_NG!R27+Bawana_RLNG!R27+Bawana_Spot!R27</f>
        <v>14.609415372308511</v>
      </c>
      <c r="J27" s="198">
        <f t="shared" si="2"/>
        <v>5.8462769148803773E-4</v>
      </c>
      <c r="K27" s="197">
        <f>PPCL_NG!L27+PPCL_Spot!L27+GT_NG!L27+GT_Spot!L27+Bawana_NG!L27+Bawana_RLNG!L27+Bawana_Spot!L27</f>
        <v>67.94</v>
      </c>
      <c r="L27" s="197">
        <f>PPCL_NG!S27+PPCL_Spot!S27+GT_NG!S27+GT_Spot!S27+Bawana_NG!S27+Bawana_RLNG!S27+Bawana_Spot!S27</f>
        <v>67.937142857142859</v>
      </c>
      <c r="M27" s="198">
        <f t="shared" si="3"/>
        <v>2.8571428571382285E-3</v>
      </c>
      <c r="N27" s="197">
        <f>PPCL_NG!M27+PPCL_Spot!M27+GT_NG!M27+GT_Spot!M27+Bawana_NG!M27+Bawana_RLNG!M27+Bawana_Spot!M27</f>
        <v>96.740000000000009</v>
      </c>
      <c r="O27" s="197">
        <f>PPCL_NG!T27+PPCL_Spot!T27+GT_NG!T27+GT_Spot!T27+Bawana_NG!T27+Bawana_RLNG!T27+Bawana_Spot!T27</f>
        <v>96.737922138524084</v>
      </c>
      <c r="P27" s="198">
        <f t="shared" si="4"/>
        <v>2.0778614759251468E-3</v>
      </c>
      <c r="Q27" s="198">
        <f t="shared" si="5"/>
        <v>1.0000000000111697E-2</v>
      </c>
    </row>
    <row r="28" spans="1:17">
      <c r="A28" s="33" t="s">
        <v>70</v>
      </c>
      <c r="B28" s="197">
        <f>PPCL_NG!I28+PPCL_Spot!I28+GT_NG!I28+GT_Spot!I28+Bawana_NG!I28+Bawana_RLNG!I28+Bawana_Spot!I28</f>
        <v>342.20000000000005</v>
      </c>
      <c r="C28" s="197">
        <f>PPCL_NG!P28+PPCL_Spot!P28+GT_NG!P28+GT_Spot!P28+Bawana_NG!P28+Bawana_RLNG!P28+Bawana_Spot!P28</f>
        <v>342.19707819478697</v>
      </c>
      <c r="D28" s="198">
        <f t="shared" si="0"/>
        <v>2.9218052130772776E-3</v>
      </c>
      <c r="E28" s="197">
        <f>PPCL_NG!J28+PPCL_Spot!J28+GT_NG!J28+GT_Spot!J28+Bawana_NG!J28+Bawana_RLNG!J28+Bawana_Spot!J28</f>
        <v>76.88</v>
      </c>
      <c r="F28" s="197">
        <f>PPCL_NG!Q28+PPCL_Spot!Q28+GT_NG!Q28+GT_Spot!Q28+Bawana_NG!Q28+Bawana_RLNG!Q28+Bawana_Spot!Q28</f>
        <v>76.878441437237512</v>
      </c>
      <c r="G28" s="198">
        <f t="shared" si="1"/>
        <v>1.5585627624830067E-3</v>
      </c>
      <c r="H28" s="197">
        <f>PPCL_NG!K28+PPCL_Spot!K28+GT_NG!K28+GT_Spot!K28+Bawana_NG!K28+Bawana_RLNG!K28+Bawana_Spot!K28</f>
        <v>14.61</v>
      </c>
      <c r="I28" s="197">
        <f>PPCL_NG!R28+PPCL_Spot!R28+GT_NG!R28+GT_Spot!R28+Bawana_NG!R28+Bawana_RLNG!R28+Bawana_Spot!R28</f>
        <v>14.609415372308511</v>
      </c>
      <c r="J28" s="198">
        <f t="shared" si="2"/>
        <v>5.8462769148803773E-4</v>
      </c>
      <c r="K28" s="197">
        <f>PPCL_NG!L28+PPCL_Spot!L28+GT_NG!L28+GT_Spot!L28+Bawana_NG!L28+Bawana_RLNG!L28+Bawana_Spot!L28</f>
        <v>67.94</v>
      </c>
      <c r="L28" s="197">
        <f>PPCL_NG!S28+PPCL_Spot!S28+GT_NG!S28+GT_Spot!S28+Bawana_NG!S28+Bawana_RLNG!S28+Bawana_Spot!S28</f>
        <v>67.937142857142859</v>
      </c>
      <c r="M28" s="198">
        <f t="shared" si="3"/>
        <v>2.8571428571382285E-3</v>
      </c>
      <c r="N28" s="197">
        <f>PPCL_NG!M28+PPCL_Spot!M28+GT_NG!M28+GT_Spot!M28+Bawana_NG!M28+Bawana_RLNG!M28+Bawana_Spot!M28</f>
        <v>96.740000000000009</v>
      </c>
      <c r="O28" s="197">
        <f>PPCL_NG!T28+PPCL_Spot!T28+GT_NG!T28+GT_Spot!T28+Bawana_NG!T28+Bawana_RLNG!T28+Bawana_Spot!T28</f>
        <v>96.737922138524084</v>
      </c>
      <c r="P28" s="198">
        <f t="shared" si="4"/>
        <v>2.0778614759251468E-3</v>
      </c>
      <c r="Q28" s="198">
        <f t="shared" si="5"/>
        <v>1.0000000000111697E-2</v>
      </c>
    </row>
    <row r="29" spans="1:17">
      <c r="A29" s="33" t="s">
        <v>71</v>
      </c>
      <c r="B29" s="197">
        <f>PPCL_NG!I29+PPCL_Spot!I29+GT_NG!I29+GT_Spot!I29+Bawana_NG!I29+Bawana_RLNG!I29+Bawana_Spot!I29</f>
        <v>342.20000000000005</v>
      </c>
      <c r="C29" s="197">
        <f>PPCL_NG!P29+PPCL_Spot!P29+GT_NG!P29+GT_Spot!P29+Bawana_NG!P29+Bawana_RLNG!P29+Bawana_Spot!P29</f>
        <v>342.19707819478697</v>
      </c>
      <c r="D29" s="198">
        <f t="shared" si="0"/>
        <v>2.9218052130772776E-3</v>
      </c>
      <c r="E29" s="197">
        <f>PPCL_NG!J29+PPCL_Spot!J29+GT_NG!J29+GT_Spot!J29+Bawana_NG!J29+Bawana_RLNG!J29+Bawana_Spot!J29</f>
        <v>76.88</v>
      </c>
      <c r="F29" s="197">
        <f>PPCL_NG!Q29+PPCL_Spot!Q29+GT_NG!Q29+GT_Spot!Q29+Bawana_NG!Q29+Bawana_RLNG!Q29+Bawana_Spot!Q29</f>
        <v>76.878441437237512</v>
      </c>
      <c r="G29" s="198">
        <f t="shared" si="1"/>
        <v>1.5585627624830067E-3</v>
      </c>
      <c r="H29" s="197">
        <f>PPCL_NG!K29+PPCL_Spot!K29+GT_NG!K29+GT_Spot!K29+Bawana_NG!K29+Bawana_RLNG!K29+Bawana_Spot!K29</f>
        <v>14.61</v>
      </c>
      <c r="I29" s="197">
        <f>PPCL_NG!R29+PPCL_Spot!R29+GT_NG!R29+GT_Spot!R29+Bawana_NG!R29+Bawana_RLNG!R29+Bawana_Spot!R29</f>
        <v>14.609415372308511</v>
      </c>
      <c r="J29" s="198">
        <f t="shared" si="2"/>
        <v>5.8462769148803773E-4</v>
      </c>
      <c r="K29" s="197">
        <f>PPCL_NG!L29+PPCL_Spot!L29+GT_NG!L29+GT_Spot!L29+Bawana_NG!L29+Bawana_RLNG!L29+Bawana_Spot!L29</f>
        <v>67.94</v>
      </c>
      <c r="L29" s="197">
        <f>PPCL_NG!S29+PPCL_Spot!S29+GT_NG!S29+GT_Spot!S29+Bawana_NG!S29+Bawana_RLNG!S29+Bawana_Spot!S29</f>
        <v>67.937142857142859</v>
      </c>
      <c r="M29" s="198">
        <f t="shared" si="3"/>
        <v>2.8571428571382285E-3</v>
      </c>
      <c r="N29" s="197">
        <f>PPCL_NG!M29+PPCL_Spot!M29+GT_NG!M29+GT_Spot!M29+Bawana_NG!M29+Bawana_RLNG!M29+Bawana_Spot!M29</f>
        <v>96.740000000000009</v>
      </c>
      <c r="O29" s="197">
        <f>PPCL_NG!T29+PPCL_Spot!T29+GT_NG!T29+GT_Spot!T29+Bawana_NG!T29+Bawana_RLNG!T29+Bawana_Spot!T29</f>
        <v>96.737922138524084</v>
      </c>
      <c r="P29" s="198">
        <f t="shared" si="4"/>
        <v>2.0778614759251468E-3</v>
      </c>
      <c r="Q29" s="198">
        <f t="shared" si="5"/>
        <v>1.0000000000111697E-2</v>
      </c>
    </row>
    <row r="30" spans="1:17">
      <c r="A30" s="33" t="s">
        <v>72</v>
      </c>
      <c r="B30" s="197">
        <f>PPCL_NG!I30+PPCL_Spot!I30+GT_NG!I30+GT_Spot!I30+Bawana_NG!I30+Bawana_RLNG!I30+Bawana_Spot!I30</f>
        <v>342.20000000000005</v>
      </c>
      <c r="C30" s="197">
        <f>PPCL_NG!P30+PPCL_Spot!P30+GT_NG!P30+GT_Spot!P30+Bawana_NG!P30+Bawana_RLNG!P30+Bawana_Spot!P30</f>
        <v>342.19707819478697</v>
      </c>
      <c r="D30" s="198">
        <f t="shared" si="0"/>
        <v>2.9218052130772776E-3</v>
      </c>
      <c r="E30" s="197">
        <f>PPCL_NG!J30+PPCL_Spot!J30+GT_NG!J30+GT_Spot!J30+Bawana_NG!J30+Bawana_RLNG!J30+Bawana_Spot!J30</f>
        <v>76.88</v>
      </c>
      <c r="F30" s="197">
        <f>PPCL_NG!Q30+PPCL_Spot!Q30+GT_NG!Q30+GT_Spot!Q30+Bawana_NG!Q30+Bawana_RLNG!Q30+Bawana_Spot!Q30</f>
        <v>76.878441437237512</v>
      </c>
      <c r="G30" s="198">
        <f t="shared" si="1"/>
        <v>1.5585627624830067E-3</v>
      </c>
      <c r="H30" s="197">
        <f>PPCL_NG!K30+PPCL_Spot!K30+GT_NG!K30+GT_Spot!K30+Bawana_NG!K30+Bawana_RLNG!K30+Bawana_Spot!K30</f>
        <v>14.61</v>
      </c>
      <c r="I30" s="197">
        <f>PPCL_NG!R30+PPCL_Spot!R30+GT_NG!R30+GT_Spot!R30+Bawana_NG!R30+Bawana_RLNG!R30+Bawana_Spot!R30</f>
        <v>14.609415372308511</v>
      </c>
      <c r="J30" s="198">
        <f t="shared" si="2"/>
        <v>5.8462769148803773E-4</v>
      </c>
      <c r="K30" s="197">
        <f>PPCL_NG!L30+PPCL_Spot!L30+GT_NG!L30+GT_Spot!L30+Bawana_NG!L30+Bawana_RLNG!L30+Bawana_Spot!L30</f>
        <v>67.94</v>
      </c>
      <c r="L30" s="197">
        <f>PPCL_NG!S30+PPCL_Spot!S30+GT_NG!S30+GT_Spot!S30+Bawana_NG!S30+Bawana_RLNG!S30+Bawana_Spot!S30</f>
        <v>67.937142857142859</v>
      </c>
      <c r="M30" s="198">
        <f t="shared" si="3"/>
        <v>2.8571428571382285E-3</v>
      </c>
      <c r="N30" s="197">
        <f>PPCL_NG!M30+PPCL_Spot!M30+GT_NG!M30+GT_Spot!M30+Bawana_NG!M30+Bawana_RLNG!M30+Bawana_Spot!M30</f>
        <v>96.740000000000009</v>
      </c>
      <c r="O30" s="197">
        <f>PPCL_NG!T30+PPCL_Spot!T30+GT_NG!T30+GT_Spot!T30+Bawana_NG!T30+Bawana_RLNG!T30+Bawana_Spot!T30</f>
        <v>96.737922138524084</v>
      </c>
      <c r="P30" s="198">
        <f t="shared" si="4"/>
        <v>2.0778614759251468E-3</v>
      </c>
      <c r="Q30" s="198">
        <f t="shared" si="5"/>
        <v>1.0000000000111697E-2</v>
      </c>
    </row>
    <row r="31" spans="1:17">
      <c r="A31" s="33" t="s">
        <v>73</v>
      </c>
      <c r="B31" s="197">
        <f>PPCL_NG!I31+PPCL_Spot!I31+GT_NG!I31+GT_Spot!I31+Bawana_NG!I31+Bawana_RLNG!I31+Bawana_Spot!I31</f>
        <v>342.20000000000005</v>
      </c>
      <c r="C31" s="197">
        <f>PPCL_NG!P31+PPCL_Spot!P31+GT_NG!P31+GT_Spot!P31+Bawana_NG!P31+Bawana_RLNG!P31+Bawana_Spot!P31</f>
        <v>342.19707819478697</v>
      </c>
      <c r="D31" s="198">
        <f t="shared" si="0"/>
        <v>2.9218052130772776E-3</v>
      </c>
      <c r="E31" s="197">
        <f>PPCL_NG!J31+PPCL_Spot!J31+GT_NG!J31+GT_Spot!J31+Bawana_NG!J31+Bawana_RLNG!J31+Bawana_Spot!J31</f>
        <v>76.88</v>
      </c>
      <c r="F31" s="197">
        <f>PPCL_NG!Q31+PPCL_Spot!Q31+GT_NG!Q31+GT_Spot!Q31+Bawana_NG!Q31+Bawana_RLNG!Q31+Bawana_Spot!Q31</f>
        <v>76.878441437237512</v>
      </c>
      <c r="G31" s="198">
        <f t="shared" si="1"/>
        <v>1.5585627624830067E-3</v>
      </c>
      <c r="H31" s="197">
        <f>PPCL_NG!K31+PPCL_Spot!K31+GT_NG!K31+GT_Spot!K31+Bawana_NG!K31+Bawana_RLNG!K31+Bawana_Spot!K31</f>
        <v>14.61</v>
      </c>
      <c r="I31" s="197">
        <f>PPCL_NG!R31+PPCL_Spot!R31+GT_NG!R31+GT_Spot!R31+Bawana_NG!R31+Bawana_RLNG!R31+Bawana_Spot!R31</f>
        <v>14.609415372308511</v>
      </c>
      <c r="J31" s="198">
        <f t="shared" si="2"/>
        <v>5.8462769148803773E-4</v>
      </c>
      <c r="K31" s="197">
        <f>PPCL_NG!L31+PPCL_Spot!L31+GT_NG!L31+GT_Spot!L31+Bawana_NG!L31+Bawana_RLNG!L31+Bawana_Spot!L31</f>
        <v>67.94</v>
      </c>
      <c r="L31" s="197">
        <f>PPCL_NG!S31+PPCL_Spot!S31+GT_NG!S31+GT_Spot!S31+Bawana_NG!S31+Bawana_RLNG!S31+Bawana_Spot!S31</f>
        <v>67.937142857142859</v>
      </c>
      <c r="M31" s="198">
        <f t="shared" si="3"/>
        <v>2.8571428571382285E-3</v>
      </c>
      <c r="N31" s="197">
        <f>PPCL_NG!M31+PPCL_Spot!M31+GT_NG!M31+GT_Spot!M31+Bawana_NG!M31+Bawana_RLNG!M31+Bawana_Spot!M31</f>
        <v>96.740000000000009</v>
      </c>
      <c r="O31" s="197">
        <f>PPCL_NG!T31+PPCL_Spot!T31+GT_NG!T31+GT_Spot!T31+Bawana_NG!T31+Bawana_RLNG!T31+Bawana_Spot!T31</f>
        <v>96.737922138524084</v>
      </c>
      <c r="P31" s="198">
        <f t="shared" si="4"/>
        <v>2.0778614759251468E-3</v>
      </c>
      <c r="Q31" s="198">
        <f t="shared" si="5"/>
        <v>1.0000000000111697E-2</v>
      </c>
    </row>
    <row r="32" spans="1:17">
      <c r="A32" s="33" t="s">
        <v>74</v>
      </c>
      <c r="B32" s="197">
        <f>PPCL_NG!I32+PPCL_Spot!I32+GT_NG!I32+GT_Spot!I32+Bawana_NG!I32+Bawana_RLNG!I32+Bawana_Spot!I32</f>
        <v>342.20000000000005</v>
      </c>
      <c r="C32" s="197">
        <f>PPCL_NG!P32+PPCL_Spot!P32+GT_NG!P32+GT_Spot!P32+Bawana_NG!P32+Bawana_RLNG!P32+Bawana_Spot!P32</f>
        <v>342.19707819478697</v>
      </c>
      <c r="D32" s="198">
        <f t="shared" si="0"/>
        <v>2.9218052130772776E-3</v>
      </c>
      <c r="E32" s="197">
        <f>PPCL_NG!J32+PPCL_Spot!J32+GT_NG!J32+GT_Spot!J32+Bawana_NG!J32+Bawana_RLNG!J32+Bawana_Spot!J32</f>
        <v>76.88</v>
      </c>
      <c r="F32" s="197">
        <f>PPCL_NG!Q32+PPCL_Spot!Q32+GT_NG!Q32+GT_Spot!Q32+Bawana_NG!Q32+Bawana_RLNG!Q32+Bawana_Spot!Q32</f>
        <v>76.878441437237512</v>
      </c>
      <c r="G32" s="198">
        <f t="shared" si="1"/>
        <v>1.5585627624830067E-3</v>
      </c>
      <c r="H32" s="197">
        <f>PPCL_NG!K32+PPCL_Spot!K32+GT_NG!K32+GT_Spot!K32+Bawana_NG!K32+Bawana_RLNG!K32+Bawana_Spot!K32</f>
        <v>14.61</v>
      </c>
      <c r="I32" s="197">
        <f>PPCL_NG!R32+PPCL_Spot!R32+GT_NG!R32+GT_Spot!R32+Bawana_NG!R32+Bawana_RLNG!R32+Bawana_Spot!R32</f>
        <v>14.609415372308511</v>
      </c>
      <c r="J32" s="198">
        <f t="shared" si="2"/>
        <v>5.8462769148803773E-4</v>
      </c>
      <c r="K32" s="197">
        <f>PPCL_NG!L32+PPCL_Spot!L32+GT_NG!L32+GT_Spot!L32+Bawana_NG!L32+Bawana_RLNG!L32+Bawana_Spot!L32</f>
        <v>67.94</v>
      </c>
      <c r="L32" s="197">
        <f>PPCL_NG!S32+PPCL_Spot!S32+GT_NG!S32+GT_Spot!S32+Bawana_NG!S32+Bawana_RLNG!S32+Bawana_Spot!S32</f>
        <v>67.937142857142859</v>
      </c>
      <c r="M32" s="198">
        <f t="shared" si="3"/>
        <v>2.8571428571382285E-3</v>
      </c>
      <c r="N32" s="197">
        <f>PPCL_NG!M32+PPCL_Spot!M32+GT_NG!M32+GT_Spot!M32+Bawana_NG!M32+Bawana_RLNG!M32+Bawana_Spot!M32</f>
        <v>96.740000000000009</v>
      </c>
      <c r="O32" s="197">
        <f>PPCL_NG!T32+PPCL_Spot!T32+GT_NG!T32+GT_Spot!T32+Bawana_NG!T32+Bawana_RLNG!T32+Bawana_Spot!T32</f>
        <v>96.737922138524084</v>
      </c>
      <c r="P32" s="198">
        <f t="shared" si="4"/>
        <v>2.0778614759251468E-3</v>
      </c>
      <c r="Q32" s="198">
        <f t="shared" si="5"/>
        <v>1.0000000000111697E-2</v>
      </c>
    </row>
    <row r="33" spans="1:17">
      <c r="A33" s="33" t="s">
        <v>75</v>
      </c>
      <c r="B33" s="197">
        <f>PPCL_NG!I33+PPCL_Spot!I33+GT_NG!I33+GT_Spot!I33+Bawana_NG!I33+Bawana_RLNG!I33+Bawana_Spot!I33</f>
        <v>342.20000000000005</v>
      </c>
      <c r="C33" s="197">
        <f>PPCL_NG!P33+PPCL_Spot!P33+GT_NG!P33+GT_Spot!P33+Bawana_NG!P33+Bawana_RLNG!P33+Bawana_Spot!P33</f>
        <v>342.19707819478697</v>
      </c>
      <c r="D33" s="198">
        <f t="shared" si="0"/>
        <v>2.9218052130772776E-3</v>
      </c>
      <c r="E33" s="197">
        <f>PPCL_NG!J33+PPCL_Spot!J33+GT_NG!J33+GT_Spot!J33+Bawana_NG!J33+Bawana_RLNG!J33+Bawana_Spot!J33</f>
        <v>76.88</v>
      </c>
      <c r="F33" s="197">
        <f>PPCL_NG!Q33+PPCL_Spot!Q33+GT_NG!Q33+GT_Spot!Q33+Bawana_NG!Q33+Bawana_RLNG!Q33+Bawana_Spot!Q33</f>
        <v>76.878441437237512</v>
      </c>
      <c r="G33" s="198">
        <f t="shared" si="1"/>
        <v>1.5585627624830067E-3</v>
      </c>
      <c r="H33" s="197">
        <f>PPCL_NG!K33+PPCL_Spot!K33+GT_NG!K33+GT_Spot!K33+Bawana_NG!K33+Bawana_RLNG!K33+Bawana_Spot!K33</f>
        <v>14.61</v>
      </c>
      <c r="I33" s="197">
        <f>PPCL_NG!R33+PPCL_Spot!R33+GT_NG!R33+GT_Spot!R33+Bawana_NG!R33+Bawana_RLNG!R33+Bawana_Spot!R33</f>
        <v>14.609415372308511</v>
      </c>
      <c r="J33" s="198">
        <f t="shared" si="2"/>
        <v>5.8462769148803773E-4</v>
      </c>
      <c r="K33" s="197">
        <f>PPCL_NG!L33+PPCL_Spot!L33+GT_NG!L33+GT_Spot!L33+Bawana_NG!L33+Bawana_RLNG!L33+Bawana_Spot!L33</f>
        <v>67.94</v>
      </c>
      <c r="L33" s="197">
        <f>PPCL_NG!S33+PPCL_Spot!S33+GT_NG!S33+GT_Spot!S33+Bawana_NG!S33+Bawana_RLNG!S33+Bawana_Spot!S33</f>
        <v>67.937142857142859</v>
      </c>
      <c r="M33" s="198">
        <f t="shared" si="3"/>
        <v>2.8571428571382285E-3</v>
      </c>
      <c r="N33" s="197">
        <f>PPCL_NG!M33+PPCL_Spot!M33+GT_NG!M33+GT_Spot!M33+Bawana_NG!M33+Bawana_RLNG!M33+Bawana_Spot!M33</f>
        <v>96.740000000000009</v>
      </c>
      <c r="O33" s="197">
        <f>PPCL_NG!T33+PPCL_Spot!T33+GT_NG!T33+GT_Spot!T33+Bawana_NG!T33+Bawana_RLNG!T33+Bawana_Spot!T33</f>
        <v>96.737922138524084</v>
      </c>
      <c r="P33" s="198">
        <f t="shared" si="4"/>
        <v>2.0778614759251468E-3</v>
      </c>
      <c r="Q33" s="198">
        <f t="shared" si="5"/>
        <v>1.0000000000111697E-2</v>
      </c>
    </row>
    <row r="34" spans="1:17">
      <c r="A34" s="33" t="s">
        <v>76</v>
      </c>
      <c r="B34" s="197">
        <f>PPCL_NG!I34+PPCL_Spot!I34+GT_NG!I34+GT_Spot!I34+Bawana_NG!I34+Bawana_RLNG!I34+Bawana_Spot!I34</f>
        <v>342.20000000000005</v>
      </c>
      <c r="C34" s="197">
        <f>PPCL_NG!P34+PPCL_Spot!P34+GT_NG!P34+GT_Spot!P34+Bawana_NG!P34+Bawana_RLNG!P34+Bawana_Spot!P34</f>
        <v>342.19707819478697</v>
      </c>
      <c r="D34" s="198">
        <f t="shared" si="0"/>
        <v>2.9218052130772776E-3</v>
      </c>
      <c r="E34" s="197">
        <f>PPCL_NG!J34+PPCL_Spot!J34+GT_NG!J34+GT_Spot!J34+Bawana_NG!J34+Bawana_RLNG!J34+Bawana_Spot!J34</f>
        <v>76.88</v>
      </c>
      <c r="F34" s="197">
        <f>PPCL_NG!Q34+PPCL_Spot!Q34+GT_NG!Q34+GT_Spot!Q34+Bawana_NG!Q34+Bawana_RLNG!Q34+Bawana_Spot!Q34</f>
        <v>76.878441437237512</v>
      </c>
      <c r="G34" s="198">
        <f t="shared" si="1"/>
        <v>1.5585627624830067E-3</v>
      </c>
      <c r="H34" s="197">
        <f>PPCL_NG!K34+PPCL_Spot!K34+GT_NG!K34+GT_Spot!K34+Bawana_NG!K34+Bawana_RLNG!K34+Bawana_Spot!K34</f>
        <v>14.61</v>
      </c>
      <c r="I34" s="197">
        <f>PPCL_NG!R34+PPCL_Spot!R34+GT_NG!R34+GT_Spot!R34+Bawana_NG!R34+Bawana_RLNG!R34+Bawana_Spot!R34</f>
        <v>14.609415372308511</v>
      </c>
      <c r="J34" s="198">
        <f t="shared" si="2"/>
        <v>5.8462769148803773E-4</v>
      </c>
      <c r="K34" s="197">
        <f>PPCL_NG!L34+PPCL_Spot!L34+GT_NG!L34+GT_Spot!L34+Bawana_NG!L34+Bawana_RLNG!L34+Bawana_Spot!L34</f>
        <v>67.94</v>
      </c>
      <c r="L34" s="197">
        <f>PPCL_NG!S34+PPCL_Spot!S34+GT_NG!S34+GT_Spot!S34+Bawana_NG!S34+Bawana_RLNG!S34+Bawana_Spot!S34</f>
        <v>67.937142857142859</v>
      </c>
      <c r="M34" s="198">
        <f t="shared" si="3"/>
        <v>2.8571428571382285E-3</v>
      </c>
      <c r="N34" s="197">
        <f>PPCL_NG!M34+PPCL_Spot!M34+GT_NG!M34+GT_Spot!M34+Bawana_NG!M34+Bawana_RLNG!M34+Bawana_Spot!M34</f>
        <v>96.740000000000009</v>
      </c>
      <c r="O34" s="197">
        <f>PPCL_NG!T34+PPCL_Spot!T34+GT_NG!T34+GT_Spot!T34+Bawana_NG!T34+Bawana_RLNG!T34+Bawana_Spot!T34</f>
        <v>96.737922138524084</v>
      </c>
      <c r="P34" s="198">
        <f t="shared" si="4"/>
        <v>2.0778614759251468E-3</v>
      </c>
      <c r="Q34" s="198">
        <f t="shared" si="5"/>
        <v>1.0000000000111697E-2</v>
      </c>
    </row>
    <row r="35" spans="1:17">
      <c r="A35" s="33" t="s">
        <v>77</v>
      </c>
      <c r="B35" s="197">
        <f>PPCL_NG!I35+PPCL_Spot!I35+GT_NG!I35+GT_Spot!I35+Bawana_NG!I35+Bawana_RLNG!I35+Bawana_Spot!I35</f>
        <v>342.20000000000005</v>
      </c>
      <c r="C35" s="197">
        <f>PPCL_NG!P35+PPCL_Spot!P35+GT_NG!P35+GT_Spot!P35+Bawana_NG!P35+Bawana_RLNG!P35+Bawana_Spot!P35</f>
        <v>342.19707819478697</v>
      </c>
      <c r="D35" s="198">
        <f t="shared" si="0"/>
        <v>2.9218052130772776E-3</v>
      </c>
      <c r="E35" s="197">
        <f>PPCL_NG!J35+PPCL_Spot!J35+GT_NG!J35+GT_Spot!J35+Bawana_NG!J35+Bawana_RLNG!J35+Bawana_Spot!J35</f>
        <v>76.88</v>
      </c>
      <c r="F35" s="197">
        <f>PPCL_NG!Q35+PPCL_Spot!Q35+GT_NG!Q35+GT_Spot!Q35+Bawana_NG!Q35+Bawana_RLNG!Q35+Bawana_Spot!Q35</f>
        <v>76.878441437237512</v>
      </c>
      <c r="G35" s="198">
        <f t="shared" si="1"/>
        <v>1.5585627624830067E-3</v>
      </c>
      <c r="H35" s="197">
        <f>PPCL_NG!K35+PPCL_Spot!K35+GT_NG!K35+GT_Spot!K35+Bawana_NG!K35+Bawana_RLNG!K35+Bawana_Spot!K35</f>
        <v>14.61</v>
      </c>
      <c r="I35" s="197">
        <f>PPCL_NG!R35+PPCL_Spot!R35+GT_NG!R35+GT_Spot!R35+Bawana_NG!R35+Bawana_RLNG!R35+Bawana_Spot!R35</f>
        <v>14.609415372308511</v>
      </c>
      <c r="J35" s="198">
        <f t="shared" si="2"/>
        <v>5.8462769148803773E-4</v>
      </c>
      <c r="K35" s="197">
        <f>PPCL_NG!L35+PPCL_Spot!L35+GT_NG!L35+GT_Spot!L35+Bawana_NG!L35+Bawana_RLNG!L35+Bawana_Spot!L35</f>
        <v>67.94</v>
      </c>
      <c r="L35" s="197">
        <f>PPCL_NG!S35+PPCL_Spot!S35+GT_NG!S35+GT_Spot!S35+Bawana_NG!S35+Bawana_RLNG!S35+Bawana_Spot!S35</f>
        <v>67.937142857142859</v>
      </c>
      <c r="M35" s="198">
        <f t="shared" si="3"/>
        <v>2.8571428571382285E-3</v>
      </c>
      <c r="N35" s="197">
        <f>PPCL_NG!M35+PPCL_Spot!M35+GT_NG!M35+GT_Spot!M35+Bawana_NG!M35+Bawana_RLNG!M35+Bawana_Spot!M35</f>
        <v>96.740000000000009</v>
      </c>
      <c r="O35" s="197">
        <f>PPCL_NG!T35+PPCL_Spot!T35+GT_NG!T35+GT_Spot!T35+Bawana_NG!T35+Bawana_RLNG!T35+Bawana_Spot!T35</f>
        <v>96.737922138524084</v>
      </c>
      <c r="P35" s="198">
        <f t="shared" si="4"/>
        <v>2.0778614759251468E-3</v>
      </c>
      <c r="Q35" s="198">
        <f t="shared" si="5"/>
        <v>1.0000000000111697E-2</v>
      </c>
    </row>
    <row r="36" spans="1:17">
      <c r="A36" s="33" t="s">
        <v>78</v>
      </c>
      <c r="B36" s="197">
        <f>PPCL_NG!I36+PPCL_Spot!I36+GT_NG!I36+GT_Spot!I36+Bawana_NG!I36+Bawana_RLNG!I36+Bawana_Spot!I36</f>
        <v>342.20000000000005</v>
      </c>
      <c r="C36" s="197">
        <f>PPCL_NG!P36+PPCL_Spot!P36+GT_NG!P36+GT_Spot!P36+Bawana_NG!P36+Bawana_RLNG!P36+Bawana_Spot!P36</f>
        <v>342.19707819478697</v>
      </c>
      <c r="D36" s="198">
        <f t="shared" si="0"/>
        <v>2.9218052130772776E-3</v>
      </c>
      <c r="E36" s="197">
        <f>PPCL_NG!J36+PPCL_Spot!J36+GT_NG!J36+GT_Spot!J36+Bawana_NG!J36+Bawana_RLNG!J36+Bawana_Spot!J36</f>
        <v>76.88</v>
      </c>
      <c r="F36" s="197">
        <f>PPCL_NG!Q36+PPCL_Spot!Q36+GT_NG!Q36+GT_Spot!Q36+Bawana_NG!Q36+Bawana_RLNG!Q36+Bawana_Spot!Q36</f>
        <v>76.878441437237512</v>
      </c>
      <c r="G36" s="198">
        <f t="shared" si="1"/>
        <v>1.5585627624830067E-3</v>
      </c>
      <c r="H36" s="197">
        <f>PPCL_NG!K36+PPCL_Spot!K36+GT_NG!K36+GT_Spot!K36+Bawana_NG!K36+Bawana_RLNG!K36+Bawana_Spot!K36</f>
        <v>14.61</v>
      </c>
      <c r="I36" s="197">
        <f>PPCL_NG!R36+PPCL_Spot!R36+GT_NG!R36+GT_Spot!R36+Bawana_NG!R36+Bawana_RLNG!R36+Bawana_Spot!R36</f>
        <v>14.609415372308511</v>
      </c>
      <c r="J36" s="198">
        <f t="shared" si="2"/>
        <v>5.8462769148803773E-4</v>
      </c>
      <c r="K36" s="197">
        <f>PPCL_NG!L36+PPCL_Spot!L36+GT_NG!L36+GT_Spot!L36+Bawana_NG!L36+Bawana_RLNG!L36+Bawana_Spot!L36</f>
        <v>67.94</v>
      </c>
      <c r="L36" s="197">
        <f>PPCL_NG!S36+PPCL_Spot!S36+GT_NG!S36+GT_Spot!S36+Bawana_NG!S36+Bawana_RLNG!S36+Bawana_Spot!S36</f>
        <v>67.937142857142859</v>
      </c>
      <c r="M36" s="198">
        <f t="shared" si="3"/>
        <v>2.8571428571382285E-3</v>
      </c>
      <c r="N36" s="197">
        <f>PPCL_NG!M36+PPCL_Spot!M36+GT_NG!M36+GT_Spot!M36+Bawana_NG!M36+Bawana_RLNG!M36+Bawana_Spot!M36</f>
        <v>96.740000000000009</v>
      </c>
      <c r="O36" s="197">
        <f>PPCL_NG!T36+PPCL_Spot!T36+GT_NG!T36+GT_Spot!T36+Bawana_NG!T36+Bawana_RLNG!T36+Bawana_Spot!T36</f>
        <v>96.737922138524084</v>
      </c>
      <c r="P36" s="198">
        <f t="shared" si="4"/>
        <v>2.0778614759251468E-3</v>
      </c>
      <c r="Q36" s="198">
        <f t="shared" si="5"/>
        <v>1.0000000000111697E-2</v>
      </c>
    </row>
    <row r="37" spans="1:17">
      <c r="A37" s="33" t="s">
        <v>79</v>
      </c>
      <c r="B37" s="197">
        <f>PPCL_NG!I37+PPCL_Spot!I37+GT_NG!I37+GT_Spot!I37+Bawana_NG!I37+Bawana_RLNG!I37+Bawana_Spot!I37</f>
        <v>342.20000000000005</v>
      </c>
      <c r="C37" s="197">
        <f>PPCL_NG!P37+PPCL_Spot!P37+GT_NG!P37+GT_Spot!P37+Bawana_NG!P37+Bawana_RLNG!P37+Bawana_Spot!P37</f>
        <v>342.19707819478697</v>
      </c>
      <c r="D37" s="198">
        <f t="shared" si="0"/>
        <v>2.9218052130772776E-3</v>
      </c>
      <c r="E37" s="197">
        <f>PPCL_NG!J37+PPCL_Spot!J37+GT_NG!J37+GT_Spot!J37+Bawana_NG!J37+Bawana_RLNG!J37+Bawana_Spot!J37</f>
        <v>76.88</v>
      </c>
      <c r="F37" s="197">
        <f>PPCL_NG!Q37+PPCL_Spot!Q37+GT_NG!Q37+GT_Spot!Q37+Bawana_NG!Q37+Bawana_RLNG!Q37+Bawana_Spot!Q37</f>
        <v>76.878441437237512</v>
      </c>
      <c r="G37" s="198">
        <f t="shared" si="1"/>
        <v>1.5585627624830067E-3</v>
      </c>
      <c r="H37" s="197">
        <f>PPCL_NG!K37+PPCL_Spot!K37+GT_NG!K37+GT_Spot!K37+Bawana_NG!K37+Bawana_RLNG!K37+Bawana_Spot!K37</f>
        <v>14.61</v>
      </c>
      <c r="I37" s="197">
        <f>PPCL_NG!R37+PPCL_Spot!R37+GT_NG!R37+GT_Spot!R37+Bawana_NG!R37+Bawana_RLNG!R37+Bawana_Spot!R37</f>
        <v>14.609415372308511</v>
      </c>
      <c r="J37" s="198">
        <f t="shared" si="2"/>
        <v>5.8462769148803773E-4</v>
      </c>
      <c r="K37" s="197">
        <f>PPCL_NG!L37+PPCL_Spot!L37+GT_NG!L37+GT_Spot!L37+Bawana_NG!L37+Bawana_RLNG!L37+Bawana_Spot!L37</f>
        <v>67.94</v>
      </c>
      <c r="L37" s="197">
        <f>PPCL_NG!S37+PPCL_Spot!S37+GT_NG!S37+GT_Spot!S37+Bawana_NG!S37+Bawana_RLNG!S37+Bawana_Spot!S37</f>
        <v>67.937142857142859</v>
      </c>
      <c r="M37" s="198">
        <f t="shared" si="3"/>
        <v>2.8571428571382285E-3</v>
      </c>
      <c r="N37" s="197">
        <f>PPCL_NG!M37+PPCL_Spot!M37+GT_NG!M37+GT_Spot!M37+Bawana_NG!M37+Bawana_RLNG!M37+Bawana_Spot!M37</f>
        <v>96.740000000000009</v>
      </c>
      <c r="O37" s="197">
        <f>PPCL_NG!T37+PPCL_Spot!T37+GT_NG!T37+GT_Spot!T37+Bawana_NG!T37+Bawana_RLNG!T37+Bawana_Spot!T37</f>
        <v>96.737922138524084</v>
      </c>
      <c r="P37" s="198">
        <f t="shared" si="4"/>
        <v>2.0778614759251468E-3</v>
      </c>
      <c r="Q37" s="198">
        <f t="shared" si="5"/>
        <v>1.0000000000111697E-2</v>
      </c>
    </row>
    <row r="38" spans="1:17">
      <c r="A38" s="33" t="s">
        <v>80</v>
      </c>
      <c r="B38" s="197">
        <f>PPCL_NG!I38+PPCL_Spot!I38+GT_NG!I38+GT_Spot!I38+Bawana_NG!I38+Bawana_RLNG!I38+Bawana_Spot!I38</f>
        <v>342.20000000000005</v>
      </c>
      <c r="C38" s="197">
        <f>PPCL_NG!P38+PPCL_Spot!P38+GT_NG!P38+GT_Spot!P38+Bawana_NG!P38+Bawana_RLNG!P38+Bawana_Spot!P38</f>
        <v>342.19707819478697</v>
      </c>
      <c r="D38" s="198">
        <f t="shared" si="0"/>
        <v>2.9218052130772776E-3</v>
      </c>
      <c r="E38" s="197">
        <f>PPCL_NG!J38+PPCL_Spot!J38+GT_NG!J38+GT_Spot!J38+Bawana_NG!J38+Bawana_RLNG!J38+Bawana_Spot!J38</f>
        <v>76.88</v>
      </c>
      <c r="F38" s="197">
        <f>PPCL_NG!Q38+PPCL_Spot!Q38+GT_NG!Q38+GT_Spot!Q38+Bawana_NG!Q38+Bawana_RLNG!Q38+Bawana_Spot!Q38</f>
        <v>76.878441437237512</v>
      </c>
      <c r="G38" s="198">
        <f t="shared" si="1"/>
        <v>1.5585627624830067E-3</v>
      </c>
      <c r="H38" s="197">
        <f>PPCL_NG!K38+PPCL_Spot!K38+GT_NG!K38+GT_Spot!K38+Bawana_NG!K38+Bawana_RLNG!K38+Bawana_Spot!K38</f>
        <v>14.61</v>
      </c>
      <c r="I38" s="197">
        <f>PPCL_NG!R38+PPCL_Spot!R38+GT_NG!R38+GT_Spot!R38+Bawana_NG!R38+Bawana_RLNG!R38+Bawana_Spot!R38</f>
        <v>14.609415372308511</v>
      </c>
      <c r="J38" s="198">
        <f t="shared" si="2"/>
        <v>5.8462769148803773E-4</v>
      </c>
      <c r="K38" s="197">
        <f>PPCL_NG!L38+PPCL_Spot!L38+GT_NG!L38+GT_Spot!L38+Bawana_NG!L38+Bawana_RLNG!L38+Bawana_Spot!L38</f>
        <v>67.94</v>
      </c>
      <c r="L38" s="197">
        <f>PPCL_NG!S38+PPCL_Spot!S38+GT_NG!S38+GT_Spot!S38+Bawana_NG!S38+Bawana_RLNG!S38+Bawana_Spot!S38</f>
        <v>67.937142857142859</v>
      </c>
      <c r="M38" s="198">
        <f t="shared" si="3"/>
        <v>2.8571428571382285E-3</v>
      </c>
      <c r="N38" s="197">
        <f>PPCL_NG!M38+PPCL_Spot!M38+GT_NG!M38+GT_Spot!M38+Bawana_NG!M38+Bawana_RLNG!M38+Bawana_Spot!M38</f>
        <v>96.740000000000009</v>
      </c>
      <c r="O38" s="197">
        <f>PPCL_NG!T38+PPCL_Spot!T38+GT_NG!T38+GT_Spot!T38+Bawana_NG!T38+Bawana_RLNG!T38+Bawana_Spot!T38</f>
        <v>96.737922138524084</v>
      </c>
      <c r="P38" s="198">
        <f t="shared" si="4"/>
        <v>2.0778614759251468E-3</v>
      </c>
      <c r="Q38" s="198">
        <f t="shared" si="5"/>
        <v>1.0000000000111697E-2</v>
      </c>
    </row>
    <row r="39" spans="1:17">
      <c r="A39" s="33" t="s">
        <v>81</v>
      </c>
      <c r="B39" s="197">
        <f>PPCL_NG!I39+PPCL_Spot!I39+GT_NG!I39+GT_Spot!I39+Bawana_NG!I39+Bawana_RLNG!I39+Bawana_Spot!I39</f>
        <v>342.20000000000005</v>
      </c>
      <c r="C39" s="197">
        <f>PPCL_NG!P39+PPCL_Spot!P39+GT_NG!P39+GT_Spot!P39+Bawana_NG!P39+Bawana_RLNG!P39+Bawana_Spot!P39</f>
        <v>342.06769710769879</v>
      </c>
      <c r="D39" s="198">
        <f t="shared" si="0"/>
        <v>0.13230289230125436</v>
      </c>
      <c r="E39" s="197">
        <f>PPCL_NG!J39+PPCL_Spot!J39+GT_NG!J39+GT_Spot!J39+Bawana_NG!J39+Bawana_RLNG!J39+Bawana_Spot!J39</f>
        <v>78.92</v>
      </c>
      <c r="F39" s="197">
        <f>PPCL_NG!Q39+PPCL_Spot!Q39+GT_NG!Q39+GT_Spot!Q39+Bawana_NG!Q39+Bawana_RLNG!Q39+Bawana_Spot!Q39</f>
        <v>78.84857581719163</v>
      </c>
      <c r="G39" s="198">
        <f t="shared" si="1"/>
        <v>7.1424182808371484E-2</v>
      </c>
      <c r="H39" s="197">
        <f>PPCL_NG!K39+PPCL_Spot!K39+GT_NG!K39+GT_Spot!K39+Bawana_NG!K39+Bawana_RLNG!K39+Bawana_Spot!K39</f>
        <v>14.61</v>
      </c>
      <c r="I39" s="197">
        <f>PPCL_NG!R39+PPCL_Spot!R39+GT_NG!R39+GT_Spot!R39+Bawana_NG!R39+Bawana_RLNG!R39+Bawana_Spot!R39</f>
        <v>14.609196866677502</v>
      </c>
      <c r="J39" s="198">
        <f t="shared" si="2"/>
        <v>8.0313332249737357E-4</v>
      </c>
      <c r="K39" s="197">
        <f>PPCL_NG!L39+PPCL_Spot!L39+GT_NG!L39+GT_Spot!L39+Bawana_NG!L39+Bawana_RLNG!L39+Bawana_Spot!L39</f>
        <v>67.94</v>
      </c>
      <c r="L39" s="197">
        <f>PPCL_NG!S39+PPCL_Spot!S39+GT_NG!S39+GT_Spot!S39+Bawana_NG!S39+Bawana_RLNG!S39+Bawana_Spot!S39</f>
        <v>67.918754214256381</v>
      </c>
      <c r="M39" s="198">
        <f t="shared" si="3"/>
        <v>2.1245785743616352E-2</v>
      </c>
      <c r="N39" s="197">
        <f>PPCL_NG!M39+PPCL_Spot!M39+GT_NG!M39+GT_Spot!M39+Bawana_NG!M39+Bawana_RLNG!M39+Bawana_Spot!M39</f>
        <v>99.210000000000008</v>
      </c>
      <c r="O39" s="197">
        <f>PPCL_NG!T39+PPCL_Spot!T39+GT_NG!T39+GT_Spot!T39+Bawana_NG!T39+Bawana_RLNG!T39+Bawana_Spot!T39</f>
        <v>99.115775994175678</v>
      </c>
      <c r="P39" s="198">
        <f t="shared" si="4"/>
        <v>9.4224005824329993E-2</v>
      </c>
      <c r="Q39" s="198">
        <f t="shared" si="5"/>
        <v>0.32000000000006956</v>
      </c>
    </row>
    <row r="40" spans="1:17">
      <c r="A40" s="33" t="s">
        <v>82</v>
      </c>
      <c r="B40" s="197">
        <f>PPCL_NG!I40+PPCL_Spot!I40+GT_NG!I40+GT_Spot!I40+Bawana_NG!I40+Bawana_RLNG!I40+Bawana_Spot!I40</f>
        <v>342.20000000000005</v>
      </c>
      <c r="C40" s="197">
        <f>PPCL_NG!P40+PPCL_Spot!P40+GT_NG!P40+GT_Spot!P40+Bawana_NG!P40+Bawana_RLNG!P40+Bawana_Spot!P40</f>
        <v>342.06769710769879</v>
      </c>
      <c r="D40" s="198">
        <f t="shared" si="0"/>
        <v>0.13230289230125436</v>
      </c>
      <c r="E40" s="197">
        <f>PPCL_NG!J40+PPCL_Spot!J40+GT_NG!J40+GT_Spot!J40+Bawana_NG!J40+Bawana_RLNG!J40+Bawana_Spot!J40</f>
        <v>78.92</v>
      </c>
      <c r="F40" s="197">
        <f>PPCL_NG!Q40+PPCL_Spot!Q40+GT_NG!Q40+GT_Spot!Q40+Bawana_NG!Q40+Bawana_RLNG!Q40+Bawana_Spot!Q40</f>
        <v>78.84857581719163</v>
      </c>
      <c r="G40" s="198">
        <f t="shared" si="1"/>
        <v>7.1424182808371484E-2</v>
      </c>
      <c r="H40" s="197">
        <f>PPCL_NG!K40+PPCL_Spot!K40+GT_NG!K40+GT_Spot!K40+Bawana_NG!K40+Bawana_RLNG!K40+Bawana_Spot!K40</f>
        <v>14.61</v>
      </c>
      <c r="I40" s="197">
        <f>PPCL_NG!R40+PPCL_Spot!R40+GT_NG!R40+GT_Spot!R40+Bawana_NG!R40+Bawana_RLNG!R40+Bawana_Spot!R40</f>
        <v>14.609196866677502</v>
      </c>
      <c r="J40" s="198">
        <f t="shared" si="2"/>
        <v>8.0313332249737357E-4</v>
      </c>
      <c r="K40" s="197">
        <f>PPCL_NG!L40+PPCL_Spot!L40+GT_NG!L40+GT_Spot!L40+Bawana_NG!L40+Bawana_RLNG!L40+Bawana_Spot!L40</f>
        <v>67.94</v>
      </c>
      <c r="L40" s="197">
        <f>PPCL_NG!S40+PPCL_Spot!S40+GT_NG!S40+GT_Spot!S40+Bawana_NG!S40+Bawana_RLNG!S40+Bawana_Spot!S40</f>
        <v>67.918754214256381</v>
      </c>
      <c r="M40" s="198">
        <f t="shared" si="3"/>
        <v>2.1245785743616352E-2</v>
      </c>
      <c r="N40" s="197">
        <f>PPCL_NG!M40+PPCL_Spot!M40+GT_NG!M40+GT_Spot!M40+Bawana_NG!M40+Bawana_RLNG!M40+Bawana_Spot!M40</f>
        <v>99.210000000000008</v>
      </c>
      <c r="O40" s="197">
        <f>PPCL_NG!T40+PPCL_Spot!T40+GT_NG!T40+GT_Spot!T40+Bawana_NG!T40+Bawana_RLNG!T40+Bawana_Spot!T40</f>
        <v>99.115775994175678</v>
      </c>
      <c r="P40" s="198">
        <f t="shared" si="4"/>
        <v>9.4224005824329993E-2</v>
      </c>
      <c r="Q40" s="198">
        <f t="shared" si="5"/>
        <v>0.32000000000006956</v>
      </c>
    </row>
    <row r="41" spans="1:17">
      <c r="A41" s="33" t="s">
        <v>83</v>
      </c>
      <c r="B41" s="197">
        <f>PPCL_NG!I41+PPCL_Spot!I41+GT_NG!I41+GT_Spot!I41+Bawana_NG!I41+Bawana_RLNG!I41+Bawana_Spot!I41</f>
        <v>341.28000000000003</v>
      </c>
      <c r="C41" s="197">
        <f>PPCL_NG!P41+PPCL_Spot!P41+GT_NG!P41+GT_Spot!P41+Bawana_NG!P41+Bawana_RLNG!P41+Bawana_Spot!P41</f>
        <v>341.1520791301707</v>
      </c>
      <c r="D41" s="198">
        <f t="shared" si="0"/>
        <v>0.1279208698293246</v>
      </c>
      <c r="E41" s="197">
        <f>PPCL_NG!J41+PPCL_Spot!J41+GT_NG!J41+GT_Spot!J41+Bawana_NG!J41+Bawana_RLNG!J41+Bawana_Spot!J41</f>
        <v>78.84</v>
      </c>
      <c r="F41" s="197">
        <f>PPCL_NG!Q41+PPCL_Spot!Q41+GT_NG!Q41+GT_Spot!Q41+Bawana_NG!Q41+Bawana_RLNG!Q41+Bawana_Spot!Q41</f>
        <v>78.767301542982366</v>
      </c>
      <c r="G41" s="198">
        <f t="shared" si="1"/>
        <v>7.2698457017636997E-2</v>
      </c>
      <c r="H41" s="197">
        <f>PPCL_NG!K41+PPCL_Spot!K41+GT_NG!K41+GT_Spot!K41+Bawana_NG!K41+Bawana_RLNG!K41+Bawana_Spot!K41</f>
        <v>14.61</v>
      </c>
      <c r="I41" s="197">
        <f>PPCL_NG!R41+PPCL_Spot!R41+GT_NG!R41+GT_Spot!R41+Bawana_NG!R41+Bawana_RLNG!R41+Bawana_Spot!R41</f>
        <v>14.609196866677502</v>
      </c>
      <c r="J41" s="198">
        <f t="shared" si="2"/>
        <v>8.0313332249737357E-4</v>
      </c>
      <c r="K41" s="197">
        <f>PPCL_NG!L41+PPCL_Spot!L41+GT_NG!L41+GT_Spot!L41+Bawana_NG!L41+Bawana_RLNG!L41+Bawana_Spot!L41</f>
        <v>67.94</v>
      </c>
      <c r="L41" s="197">
        <f>PPCL_NG!S41+PPCL_Spot!S41+GT_NG!S41+GT_Spot!S41+Bawana_NG!S41+Bawana_RLNG!S41+Bawana_Spot!S41</f>
        <v>67.918247622063092</v>
      </c>
      <c r="M41" s="198">
        <f t="shared" si="3"/>
        <v>2.1752377936905987E-2</v>
      </c>
      <c r="N41" s="197">
        <f>PPCL_NG!M41+PPCL_Spot!M41+GT_NG!M41+GT_Spot!M41+Bawana_NG!M41+Bawana_RLNG!M41+Bawana_Spot!M41</f>
        <v>99.210000000000008</v>
      </c>
      <c r="O41" s="197">
        <f>PPCL_NG!T41+PPCL_Spot!T41+GT_NG!T41+GT_Spot!T41+Bawana_NG!T41+Bawana_RLNG!T41+Bawana_Spot!T41</f>
        <v>99.113174838106318</v>
      </c>
      <c r="P41" s="198">
        <f t="shared" si="4"/>
        <v>9.6825161893690392E-2</v>
      </c>
      <c r="Q41" s="198">
        <f t="shared" si="5"/>
        <v>0.32000000000005535</v>
      </c>
    </row>
    <row r="42" spans="1:17">
      <c r="A42" s="33" t="s">
        <v>84</v>
      </c>
      <c r="B42" s="197">
        <f>PPCL_NG!I42+PPCL_Spot!I42+GT_NG!I42+GT_Spot!I42+Bawana_NG!I42+Bawana_RLNG!I42+Bawana_Spot!I42</f>
        <v>341.28000000000003</v>
      </c>
      <c r="C42" s="197">
        <f>PPCL_NG!P42+PPCL_Spot!P42+GT_NG!P42+GT_Spot!P42+Bawana_NG!P42+Bawana_RLNG!P42+Bawana_Spot!P42</f>
        <v>341.1520791301707</v>
      </c>
      <c r="D42" s="198">
        <f t="shared" si="0"/>
        <v>0.1279208698293246</v>
      </c>
      <c r="E42" s="197">
        <f>PPCL_NG!J42+PPCL_Spot!J42+GT_NG!J42+GT_Spot!J42+Bawana_NG!J42+Bawana_RLNG!J42+Bawana_Spot!J42</f>
        <v>78.84</v>
      </c>
      <c r="F42" s="197">
        <f>PPCL_NG!Q42+PPCL_Spot!Q42+GT_NG!Q42+GT_Spot!Q42+Bawana_NG!Q42+Bawana_RLNG!Q42+Bawana_Spot!Q42</f>
        <v>78.767301542982366</v>
      </c>
      <c r="G42" s="198">
        <f t="shared" si="1"/>
        <v>7.2698457017636997E-2</v>
      </c>
      <c r="H42" s="197">
        <f>PPCL_NG!K42+PPCL_Spot!K42+GT_NG!K42+GT_Spot!K42+Bawana_NG!K42+Bawana_RLNG!K42+Bawana_Spot!K42</f>
        <v>14.61</v>
      </c>
      <c r="I42" s="197">
        <f>PPCL_NG!R42+PPCL_Spot!R42+GT_NG!R42+GT_Spot!R42+Bawana_NG!R42+Bawana_RLNG!R42+Bawana_Spot!R42</f>
        <v>14.609196866677502</v>
      </c>
      <c r="J42" s="198">
        <f t="shared" si="2"/>
        <v>8.0313332249737357E-4</v>
      </c>
      <c r="K42" s="197">
        <f>PPCL_NG!L42+PPCL_Spot!L42+GT_NG!L42+GT_Spot!L42+Bawana_NG!L42+Bawana_RLNG!L42+Bawana_Spot!L42</f>
        <v>67.94</v>
      </c>
      <c r="L42" s="197">
        <f>PPCL_NG!S42+PPCL_Spot!S42+GT_NG!S42+GT_Spot!S42+Bawana_NG!S42+Bawana_RLNG!S42+Bawana_Spot!S42</f>
        <v>67.918247622063092</v>
      </c>
      <c r="M42" s="198">
        <f t="shared" si="3"/>
        <v>2.1752377936905987E-2</v>
      </c>
      <c r="N42" s="197">
        <f>PPCL_NG!M42+PPCL_Spot!M42+GT_NG!M42+GT_Spot!M42+Bawana_NG!M42+Bawana_RLNG!M42+Bawana_Spot!M42</f>
        <v>99.210000000000008</v>
      </c>
      <c r="O42" s="197">
        <f>PPCL_NG!T42+PPCL_Spot!T42+GT_NG!T42+GT_Spot!T42+Bawana_NG!T42+Bawana_RLNG!T42+Bawana_Spot!T42</f>
        <v>99.113174838106318</v>
      </c>
      <c r="P42" s="198">
        <f t="shared" si="4"/>
        <v>9.6825161893690392E-2</v>
      </c>
      <c r="Q42" s="198">
        <f t="shared" si="5"/>
        <v>0.32000000000005535</v>
      </c>
    </row>
    <row r="43" spans="1:17">
      <c r="A43" s="33" t="s">
        <v>85</v>
      </c>
      <c r="B43" s="197">
        <f>PPCL_NG!I43+PPCL_Spot!I43+GT_NG!I43+GT_Spot!I43+Bawana_NG!I43+Bawana_RLNG!I43+Bawana_Spot!I43</f>
        <v>341.28000000000003</v>
      </c>
      <c r="C43" s="197">
        <f>PPCL_NG!P43+PPCL_Spot!P43+GT_NG!P43+GT_Spot!P43+Bawana_NG!P43+Bawana_RLNG!P43+Bawana_Spot!P43</f>
        <v>341.1520791301707</v>
      </c>
      <c r="D43" s="198">
        <f t="shared" si="0"/>
        <v>0.1279208698293246</v>
      </c>
      <c r="E43" s="197">
        <f>PPCL_NG!J43+PPCL_Spot!J43+GT_NG!J43+GT_Spot!J43+Bawana_NG!J43+Bawana_RLNG!J43+Bawana_Spot!J43</f>
        <v>78.84</v>
      </c>
      <c r="F43" s="197">
        <f>PPCL_NG!Q43+PPCL_Spot!Q43+GT_NG!Q43+GT_Spot!Q43+Bawana_NG!Q43+Bawana_RLNG!Q43+Bawana_Spot!Q43</f>
        <v>78.767301542982366</v>
      </c>
      <c r="G43" s="198">
        <f t="shared" si="1"/>
        <v>7.2698457017636997E-2</v>
      </c>
      <c r="H43" s="197">
        <f>PPCL_NG!K43+PPCL_Spot!K43+GT_NG!K43+GT_Spot!K43+Bawana_NG!K43+Bawana_RLNG!K43+Bawana_Spot!K43</f>
        <v>14.61</v>
      </c>
      <c r="I43" s="197">
        <f>PPCL_NG!R43+PPCL_Spot!R43+GT_NG!R43+GT_Spot!R43+Bawana_NG!R43+Bawana_RLNG!R43+Bawana_Spot!R43</f>
        <v>14.609196866677502</v>
      </c>
      <c r="J43" s="198">
        <f t="shared" si="2"/>
        <v>8.0313332249737357E-4</v>
      </c>
      <c r="K43" s="197">
        <f>PPCL_NG!L43+PPCL_Spot!L43+GT_NG!L43+GT_Spot!L43+Bawana_NG!L43+Bawana_RLNG!L43+Bawana_Spot!L43</f>
        <v>67.94</v>
      </c>
      <c r="L43" s="197">
        <f>PPCL_NG!S43+PPCL_Spot!S43+GT_NG!S43+GT_Spot!S43+Bawana_NG!S43+Bawana_RLNG!S43+Bawana_Spot!S43</f>
        <v>67.918247622063092</v>
      </c>
      <c r="M43" s="198">
        <f t="shared" si="3"/>
        <v>2.1752377936905987E-2</v>
      </c>
      <c r="N43" s="197">
        <f>PPCL_NG!M43+PPCL_Spot!M43+GT_NG!M43+GT_Spot!M43+Bawana_NG!M43+Bawana_RLNG!M43+Bawana_Spot!M43</f>
        <v>99.210000000000008</v>
      </c>
      <c r="O43" s="197">
        <f>PPCL_NG!T43+PPCL_Spot!T43+GT_NG!T43+GT_Spot!T43+Bawana_NG!T43+Bawana_RLNG!T43+Bawana_Spot!T43</f>
        <v>99.113174838106318</v>
      </c>
      <c r="P43" s="198">
        <f t="shared" si="4"/>
        <v>9.6825161893690392E-2</v>
      </c>
      <c r="Q43" s="198">
        <f t="shared" si="5"/>
        <v>0.32000000000005535</v>
      </c>
    </row>
    <row r="44" spans="1:17">
      <c r="A44" s="33" t="s">
        <v>86</v>
      </c>
      <c r="B44" s="197">
        <f>PPCL_NG!I44+PPCL_Spot!I44+GT_NG!I44+GT_Spot!I44+Bawana_NG!I44+Bawana_RLNG!I44+Bawana_Spot!I44</f>
        <v>341.28000000000003</v>
      </c>
      <c r="C44" s="197">
        <f>PPCL_NG!P44+PPCL_Spot!P44+GT_NG!P44+GT_Spot!P44+Bawana_NG!P44+Bawana_RLNG!P44+Bawana_Spot!P44</f>
        <v>341.1520791301707</v>
      </c>
      <c r="D44" s="198">
        <f t="shared" si="0"/>
        <v>0.1279208698293246</v>
      </c>
      <c r="E44" s="197">
        <f>PPCL_NG!J44+PPCL_Spot!J44+GT_NG!J44+GT_Spot!J44+Bawana_NG!J44+Bawana_RLNG!J44+Bawana_Spot!J44</f>
        <v>78.84</v>
      </c>
      <c r="F44" s="197">
        <f>PPCL_NG!Q44+PPCL_Spot!Q44+GT_NG!Q44+GT_Spot!Q44+Bawana_NG!Q44+Bawana_RLNG!Q44+Bawana_Spot!Q44</f>
        <v>78.767301542982366</v>
      </c>
      <c r="G44" s="198">
        <f t="shared" si="1"/>
        <v>7.2698457017636997E-2</v>
      </c>
      <c r="H44" s="197">
        <f>PPCL_NG!K44+PPCL_Spot!K44+GT_NG!K44+GT_Spot!K44+Bawana_NG!K44+Bawana_RLNG!K44+Bawana_Spot!K44</f>
        <v>14.61</v>
      </c>
      <c r="I44" s="197">
        <f>PPCL_NG!R44+PPCL_Spot!R44+GT_NG!R44+GT_Spot!R44+Bawana_NG!R44+Bawana_RLNG!R44+Bawana_Spot!R44</f>
        <v>14.609196866677502</v>
      </c>
      <c r="J44" s="198">
        <f t="shared" si="2"/>
        <v>8.0313332249737357E-4</v>
      </c>
      <c r="K44" s="197">
        <f>PPCL_NG!L44+PPCL_Spot!L44+GT_NG!L44+GT_Spot!L44+Bawana_NG!L44+Bawana_RLNG!L44+Bawana_Spot!L44</f>
        <v>67.94</v>
      </c>
      <c r="L44" s="197">
        <f>PPCL_NG!S44+PPCL_Spot!S44+GT_NG!S44+GT_Spot!S44+Bawana_NG!S44+Bawana_RLNG!S44+Bawana_Spot!S44</f>
        <v>67.918247622063092</v>
      </c>
      <c r="M44" s="198">
        <f t="shared" si="3"/>
        <v>2.1752377936905987E-2</v>
      </c>
      <c r="N44" s="197">
        <f>PPCL_NG!M44+PPCL_Spot!M44+GT_NG!M44+GT_Spot!M44+Bawana_NG!M44+Bawana_RLNG!M44+Bawana_Spot!M44</f>
        <v>99.210000000000008</v>
      </c>
      <c r="O44" s="197">
        <f>PPCL_NG!T44+PPCL_Spot!T44+GT_NG!T44+GT_Spot!T44+Bawana_NG!T44+Bawana_RLNG!T44+Bawana_Spot!T44</f>
        <v>99.113174838106318</v>
      </c>
      <c r="P44" s="198">
        <f t="shared" si="4"/>
        <v>9.6825161893690392E-2</v>
      </c>
      <c r="Q44" s="198">
        <f t="shared" si="5"/>
        <v>0.32000000000005535</v>
      </c>
    </row>
    <row r="45" spans="1:17">
      <c r="A45" s="33" t="s">
        <v>87</v>
      </c>
      <c r="B45" s="197">
        <f>PPCL_NG!I45+PPCL_Spot!I45+GT_NG!I45+GT_Spot!I45+Bawana_NG!I45+Bawana_RLNG!I45+Bawana_Spot!I45</f>
        <v>341.28000000000003</v>
      </c>
      <c r="C45" s="197">
        <f>PPCL_NG!P45+PPCL_Spot!P45+GT_NG!P45+GT_Spot!P45+Bawana_NG!P45+Bawana_RLNG!P45+Bawana_Spot!P45</f>
        <v>341.1520791301707</v>
      </c>
      <c r="D45" s="198">
        <f t="shared" si="0"/>
        <v>0.1279208698293246</v>
      </c>
      <c r="E45" s="197">
        <f>PPCL_NG!J45+PPCL_Spot!J45+GT_NG!J45+GT_Spot!J45+Bawana_NG!J45+Bawana_RLNG!J45+Bawana_Spot!J45</f>
        <v>78.84</v>
      </c>
      <c r="F45" s="197">
        <f>PPCL_NG!Q45+PPCL_Spot!Q45+GT_NG!Q45+GT_Spot!Q45+Bawana_NG!Q45+Bawana_RLNG!Q45+Bawana_Spot!Q45</f>
        <v>78.767301542982366</v>
      </c>
      <c r="G45" s="198">
        <f t="shared" si="1"/>
        <v>7.2698457017636997E-2</v>
      </c>
      <c r="H45" s="197">
        <f>PPCL_NG!K45+PPCL_Spot!K45+GT_NG!K45+GT_Spot!K45+Bawana_NG!K45+Bawana_RLNG!K45+Bawana_Spot!K45</f>
        <v>14.61</v>
      </c>
      <c r="I45" s="197">
        <f>PPCL_NG!R45+PPCL_Spot!R45+GT_NG!R45+GT_Spot!R45+Bawana_NG!R45+Bawana_RLNG!R45+Bawana_Spot!R45</f>
        <v>14.609196866677502</v>
      </c>
      <c r="J45" s="198">
        <f t="shared" si="2"/>
        <v>8.0313332249737357E-4</v>
      </c>
      <c r="K45" s="197">
        <f>PPCL_NG!L45+PPCL_Spot!L45+GT_NG!L45+GT_Spot!L45+Bawana_NG!L45+Bawana_RLNG!L45+Bawana_Spot!L45</f>
        <v>67.94</v>
      </c>
      <c r="L45" s="197">
        <f>PPCL_NG!S45+PPCL_Spot!S45+GT_NG!S45+GT_Spot!S45+Bawana_NG!S45+Bawana_RLNG!S45+Bawana_Spot!S45</f>
        <v>67.918247622063092</v>
      </c>
      <c r="M45" s="198">
        <f t="shared" si="3"/>
        <v>2.1752377936905987E-2</v>
      </c>
      <c r="N45" s="197">
        <f>PPCL_NG!M45+PPCL_Spot!M45+GT_NG!M45+GT_Spot!M45+Bawana_NG!M45+Bawana_RLNG!M45+Bawana_Spot!M45</f>
        <v>99.210000000000008</v>
      </c>
      <c r="O45" s="197">
        <f>PPCL_NG!T45+PPCL_Spot!T45+GT_NG!T45+GT_Spot!T45+Bawana_NG!T45+Bawana_RLNG!T45+Bawana_Spot!T45</f>
        <v>99.113174838106318</v>
      </c>
      <c r="P45" s="198">
        <f t="shared" si="4"/>
        <v>9.6825161893690392E-2</v>
      </c>
      <c r="Q45" s="198">
        <f t="shared" si="5"/>
        <v>0.32000000000005535</v>
      </c>
    </row>
    <row r="46" spans="1:17">
      <c r="A46" s="33" t="s">
        <v>88</v>
      </c>
      <c r="B46" s="197">
        <f>PPCL_NG!I46+PPCL_Spot!I46+GT_NG!I46+GT_Spot!I46+Bawana_NG!I46+Bawana_RLNG!I46+Bawana_Spot!I46</f>
        <v>340.28000000000003</v>
      </c>
      <c r="C46" s="197">
        <f>PPCL_NG!P46+PPCL_Spot!P46+GT_NG!P46+GT_Spot!P46+Bawana_NG!P46+Bawana_RLNG!P46+Bawana_Spot!P46</f>
        <v>340.15743627302783</v>
      </c>
      <c r="D46" s="198">
        <f t="shared" si="0"/>
        <v>0.12256372697220286</v>
      </c>
      <c r="E46" s="197">
        <f>PPCL_NG!J46+PPCL_Spot!J46+GT_NG!J46+GT_Spot!J46+Bawana_NG!J46+Bawana_RLNG!J46+Bawana_Spot!J46</f>
        <v>78.84</v>
      </c>
      <c r="F46" s="197">
        <f>PPCL_NG!Q46+PPCL_Spot!Q46+GT_NG!Q46+GT_Spot!Q46+Bawana_NG!Q46+Bawana_RLNG!Q46+Bawana_Spot!Q46</f>
        <v>78.765237133403502</v>
      </c>
      <c r="G46" s="198">
        <f t="shared" si="1"/>
        <v>7.4762866596500999E-2</v>
      </c>
      <c r="H46" s="197">
        <f>PPCL_NG!K46+PPCL_Spot!K46+GT_NG!K46+GT_Spot!K46+Bawana_NG!K46+Bawana_RLNG!K46+Bawana_Spot!K46</f>
        <v>14.61</v>
      </c>
      <c r="I46" s="197">
        <f>PPCL_NG!R46+PPCL_Spot!R46+GT_NG!R46+GT_Spot!R46+Bawana_NG!R46+Bawana_RLNG!R46+Bawana_Spot!R46</f>
        <v>14.609196866677502</v>
      </c>
      <c r="J46" s="198">
        <f t="shared" si="2"/>
        <v>8.0313332249737357E-4</v>
      </c>
      <c r="K46" s="197">
        <f>PPCL_NG!L46+PPCL_Spot!L46+GT_NG!L46+GT_Spot!L46+Bawana_NG!L46+Bawana_RLNG!L46+Bawana_Spot!L46</f>
        <v>67.94</v>
      </c>
      <c r="L46" s="197">
        <f>PPCL_NG!S46+PPCL_Spot!S46+GT_NG!S46+GT_Spot!S46+Bawana_NG!S46+Bawana_RLNG!S46+Bawana_Spot!S46</f>
        <v>67.917710875572595</v>
      </c>
      <c r="M46" s="198">
        <f t="shared" si="3"/>
        <v>2.2289124427402385E-2</v>
      </c>
      <c r="N46" s="197">
        <f>PPCL_NG!M46+PPCL_Spot!M46+GT_NG!M46+GT_Spot!M46+Bawana_NG!M46+Bawana_RLNG!M46+Bawana_Spot!M46</f>
        <v>99.210000000000008</v>
      </c>
      <c r="O46" s="197">
        <f>PPCL_NG!T46+PPCL_Spot!T46+GT_NG!T46+GT_Spot!T46+Bawana_NG!T46+Bawana_RLNG!T46+Bawana_Spot!T46</f>
        <v>99.110418851318542</v>
      </c>
      <c r="P46" s="198">
        <f t="shared" si="4"/>
        <v>9.9581148681465947E-2</v>
      </c>
      <c r="Q46" s="198">
        <f t="shared" si="5"/>
        <v>0.32000000000006956</v>
      </c>
    </row>
    <row r="47" spans="1:17">
      <c r="A47" s="33" t="s">
        <v>89</v>
      </c>
      <c r="B47" s="197">
        <f>PPCL_NG!I47+PPCL_Spot!I47+GT_NG!I47+GT_Spot!I47+Bawana_NG!I47+Bawana_RLNG!I47+Bawana_Spot!I47</f>
        <v>339.70000000000005</v>
      </c>
      <c r="C47" s="197">
        <f>PPCL_NG!P47+PPCL_Spot!P47+GT_NG!P47+GT_Spot!P47+Bawana_NG!P47+Bawana_RLNG!P47+Bawana_Spot!P47</f>
        <v>339.58035807824081</v>
      </c>
      <c r="D47" s="198">
        <f t="shared" si="0"/>
        <v>0.11964192175923927</v>
      </c>
      <c r="E47" s="197">
        <f>PPCL_NG!J47+PPCL_Spot!J47+GT_NG!J47+GT_Spot!J47+Bawana_NG!J47+Bawana_RLNG!J47+Bawana_Spot!J47</f>
        <v>78.52</v>
      </c>
      <c r="F47" s="197">
        <f>PPCL_NG!Q47+PPCL_Spot!Q47+GT_NG!Q47+GT_Spot!Q47+Bawana_NG!Q47+Bawana_RLNG!Q47+Bawana_Spot!Q47</f>
        <v>78.446795696165992</v>
      </c>
      <c r="G47" s="198">
        <f t="shared" si="1"/>
        <v>7.3204303834003781E-2</v>
      </c>
      <c r="H47" s="197">
        <f>PPCL_NG!K47+PPCL_Spot!K47+GT_NG!K47+GT_Spot!K47+Bawana_NG!K47+Bawana_RLNG!K47+Bawana_Spot!K47</f>
        <v>14.49</v>
      </c>
      <c r="I47" s="197">
        <f>PPCL_NG!R47+PPCL_Spot!R47+GT_NG!R47+GT_Spot!R47+Bawana_NG!R47+Bawana_RLNG!R47+Bawana_Spot!R47</f>
        <v>14.489781494368989</v>
      </c>
      <c r="J47" s="198">
        <f t="shared" si="2"/>
        <v>2.185056310111122E-4</v>
      </c>
      <c r="K47" s="197">
        <f>PPCL_NG!L47+PPCL_Spot!L47+GT_NG!L47+GT_Spot!L47+Bawana_NG!L47+Bawana_RLNG!L47+Bawana_Spot!L47</f>
        <v>67.37</v>
      </c>
      <c r="L47" s="197">
        <f>PPCL_NG!S47+PPCL_Spot!S47+GT_NG!S47+GT_Spot!S47+Bawana_NG!S47+Bawana_RLNG!S47+Bawana_Spot!S47</f>
        <v>67.350568018429726</v>
      </c>
      <c r="M47" s="198">
        <f t="shared" si="3"/>
        <v>1.9431981570278367E-2</v>
      </c>
      <c r="N47" s="197">
        <f>PPCL_NG!M47+PPCL_Spot!M47+GT_NG!M47+GT_Spot!M47+Bawana_NG!M47+Bawana_RLNG!M47+Bawana_Spot!M47</f>
        <v>98.789999999999992</v>
      </c>
      <c r="O47" s="197">
        <f>PPCL_NG!T47+PPCL_Spot!T47+GT_NG!T47+GT_Spot!T47+Bawana_NG!T47+Bawana_RLNG!T47+Bawana_Spot!T47</f>
        <v>98.692496712794423</v>
      </c>
      <c r="P47" s="198">
        <f t="shared" si="4"/>
        <v>9.7503287205569222E-2</v>
      </c>
      <c r="Q47" s="198">
        <f t="shared" si="5"/>
        <v>0.31000000000010175</v>
      </c>
    </row>
    <row r="48" spans="1:17">
      <c r="A48" s="33" t="s">
        <v>90</v>
      </c>
      <c r="B48" s="197">
        <f>PPCL_NG!I48+PPCL_Spot!I48+GT_NG!I48+GT_Spot!I48+Bawana_NG!I48+Bawana_RLNG!I48+Bawana_Spot!I48</f>
        <v>339.70000000000005</v>
      </c>
      <c r="C48" s="197">
        <f>PPCL_NG!P48+PPCL_Spot!P48+GT_NG!P48+GT_Spot!P48+Bawana_NG!P48+Bawana_RLNG!P48+Bawana_Spot!P48</f>
        <v>339.58035807824081</v>
      </c>
      <c r="D48" s="198">
        <f t="shared" si="0"/>
        <v>0.11964192175923927</v>
      </c>
      <c r="E48" s="197">
        <f>PPCL_NG!J48+PPCL_Spot!J48+GT_NG!J48+GT_Spot!J48+Bawana_NG!J48+Bawana_RLNG!J48+Bawana_Spot!J48</f>
        <v>78.52</v>
      </c>
      <c r="F48" s="197">
        <f>PPCL_NG!Q48+PPCL_Spot!Q48+GT_NG!Q48+GT_Spot!Q48+Bawana_NG!Q48+Bawana_RLNG!Q48+Bawana_Spot!Q48</f>
        <v>78.446795696165992</v>
      </c>
      <c r="G48" s="198">
        <f t="shared" si="1"/>
        <v>7.3204303834003781E-2</v>
      </c>
      <c r="H48" s="197">
        <f>PPCL_NG!K48+PPCL_Spot!K48+GT_NG!K48+GT_Spot!K48+Bawana_NG!K48+Bawana_RLNG!K48+Bawana_Spot!K48</f>
        <v>14.49</v>
      </c>
      <c r="I48" s="197">
        <f>PPCL_NG!R48+PPCL_Spot!R48+GT_NG!R48+GT_Spot!R48+Bawana_NG!R48+Bawana_RLNG!R48+Bawana_Spot!R48</f>
        <v>14.489781494368989</v>
      </c>
      <c r="J48" s="198">
        <f t="shared" si="2"/>
        <v>2.185056310111122E-4</v>
      </c>
      <c r="K48" s="197">
        <f>PPCL_NG!L48+PPCL_Spot!L48+GT_NG!L48+GT_Spot!L48+Bawana_NG!L48+Bawana_RLNG!L48+Bawana_Spot!L48</f>
        <v>67.37</v>
      </c>
      <c r="L48" s="197">
        <f>PPCL_NG!S48+PPCL_Spot!S48+GT_NG!S48+GT_Spot!S48+Bawana_NG!S48+Bawana_RLNG!S48+Bawana_Spot!S48</f>
        <v>67.350568018429726</v>
      </c>
      <c r="M48" s="198">
        <f t="shared" si="3"/>
        <v>1.9431981570278367E-2</v>
      </c>
      <c r="N48" s="197">
        <f>PPCL_NG!M48+PPCL_Spot!M48+GT_NG!M48+GT_Spot!M48+Bawana_NG!M48+Bawana_RLNG!M48+Bawana_Spot!M48</f>
        <v>98.789999999999992</v>
      </c>
      <c r="O48" s="197">
        <f>PPCL_NG!T48+PPCL_Spot!T48+GT_NG!T48+GT_Spot!T48+Bawana_NG!T48+Bawana_RLNG!T48+Bawana_Spot!T48</f>
        <v>98.692496712794423</v>
      </c>
      <c r="P48" s="198">
        <f t="shared" si="4"/>
        <v>9.7503287205569222E-2</v>
      </c>
      <c r="Q48" s="198">
        <f t="shared" si="5"/>
        <v>0.31000000000010175</v>
      </c>
    </row>
    <row r="49" spans="1:17">
      <c r="A49" s="33" t="s">
        <v>91</v>
      </c>
      <c r="B49" s="197">
        <f>PPCL_NG!I49+PPCL_Spot!I49+GT_NG!I49+GT_Spot!I49+Bawana_NG!I49+Bawana_RLNG!I49+Bawana_Spot!I49</f>
        <v>339.70000000000005</v>
      </c>
      <c r="C49" s="197">
        <f>PPCL_NG!P49+PPCL_Spot!P49+GT_NG!P49+GT_Spot!P49+Bawana_NG!P49+Bawana_RLNG!P49+Bawana_Spot!P49</f>
        <v>339.58035807824081</v>
      </c>
      <c r="D49" s="198">
        <f t="shared" si="0"/>
        <v>0.11964192175923927</v>
      </c>
      <c r="E49" s="197">
        <f>PPCL_NG!J49+PPCL_Spot!J49+GT_NG!J49+GT_Spot!J49+Bawana_NG!J49+Bawana_RLNG!J49+Bawana_Spot!J49</f>
        <v>78.52</v>
      </c>
      <c r="F49" s="197">
        <f>PPCL_NG!Q49+PPCL_Spot!Q49+GT_NG!Q49+GT_Spot!Q49+Bawana_NG!Q49+Bawana_RLNG!Q49+Bawana_Spot!Q49</f>
        <v>78.446795696165992</v>
      </c>
      <c r="G49" s="198">
        <f t="shared" si="1"/>
        <v>7.3204303834003781E-2</v>
      </c>
      <c r="H49" s="197">
        <f>PPCL_NG!K49+PPCL_Spot!K49+GT_NG!K49+GT_Spot!K49+Bawana_NG!K49+Bawana_RLNG!K49+Bawana_Spot!K49</f>
        <v>14.49</v>
      </c>
      <c r="I49" s="197">
        <f>PPCL_NG!R49+PPCL_Spot!R49+GT_NG!R49+GT_Spot!R49+Bawana_NG!R49+Bawana_RLNG!R49+Bawana_Spot!R49</f>
        <v>14.489781494368989</v>
      </c>
      <c r="J49" s="198">
        <f t="shared" si="2"/>
        <v>2.185056310111122E-4</v>
      </c>
      <c r="K49" s="197">
        <f>PPCL_NG!L49+PPCL_Spot!L49+GT_NG!L49+GT_Spot!L49+Bawana_NG!L49+Bawana_RLNG!L49+Bawana_Spot!L49</f>
        <v>67.37</v>
      </c>
      <c r="L49" s="197">
        <f>PPCL_NG!S49+PPCL_Spot!S49+GT_NG!S49+GT_Spot!S49+Bawana_NG!S49+Bawana_RLNG!S49+Bawana_Spot!S49</f>
        <v>67.350568018429726</v>
      </c>
      <c r="M49" s="198">
        <f t="shared" si="3"/>
        <v>1.9431981570278367E-2</v>
      </c>
      <c r="N49" s="197">
        <f>PPCL_NG!M49+PPCL_Spot!M49+GT_NG!M49+GT_Spot!M49+Bawana_NG!M49+Bawana_RLNG!M49+Bawana_Spot!M49</f>
        <v>98.789999999999992</v>
      </c>
      <c r="O49" s="197">
        <f>PPCL_NG!T49+PPCL_Spot!T49+GT_NG!T49+GT_Spot!T49+Bawana_NG!T49+Bawana_RLNG!T49+Bawana_Spot!T49</f>
        <v>98.692496712794423</v>
      </c>
      <c r="P49" s="198">
        <f t="shared" si="4"/>
        <v>9.7503287205569222E-2</v>
      </c>
      <c r="Q49" s="198">
        <f t="shared" si="5"/>
        <v>0.31000000000010175</v>
      </c>
    </row>
    <row r="50" spans="1:17">
      <c r="A50" s="33" t="s">
        <v>92</v>
      </c>
      <c r="B50" s="197">
        <f>PPCL_NG!I50+PPCL_Spot!I50+GT_NG!I50+GT_Spot!I50+Bawana_NG!I50+Bawana_RLNG!I50+Bawana_Spot!I50</f>
        <v>339.70000000000005</v>
      </c>
      <c r="C50" s="197">
        <f>PPCL_NG!P50+PPCL_Spot!P50+GT_NG!P50+GT_Spot!P50+Bawana_NG!P50+Bawana_RLNG!P50+Bawana_Spot!P50</f>
        <v>339.58035807824081</v>
      </c>
      <c r="D50" s="198">
        <f t="shared" si="0"/>
        <v>0.11964192175923927</v>
      </c>
      <c r="E50" s="197">
        <f>PPCL_NG!J50+PPCL_Spot!J50+GT_NG!J50+GT_Spot!J50+Bawana_NG!J50+Bawana_RLNG!J50+Bawana_Spot!J50</f>
        <v>78.52</v>
      </c>
      <c r="F50" s="197">
        <f>PPCL_NG!Q50+PPCL_Spot!Q50+GT_NG!Q50+GT_Spot!Q50+Bawana_NG!Q50+Bawana_RLNG!Q50+Bawana_Spot!Q50</f>
        <v>78.446795696165992</v>
      </c>
      <c r="G50" s="198">
        <f t="shared" si="1"/>
        <v>7.3204303834003781E-2</v>
      </c>
      <c r="H50" s="197">
        <f>PPCL_NG!K50+PPCL_Spot!K50+GT_NG!K50+GT_Spot!K50+Bawana_NG!K50+Bawana_RLNG!K50+Bawana_Spot!K50</f>
        <v>14.49</v>
      </c>
      <c r="I50" s="197">
        <f>PPCL_NG!R50+PPCL_Spot!R50+GT_NG!R50+GT_Spot!R50+Bawana_NG!R50+Bawana_RLNG!R50+Bawana_Spot!R50</f>
        <v>14.489781494368989</v>
      </c>
      <c r="J50" s="198">
        <f t="shared" si="2"/>
        <v>2.185056310111122E-4</v>
      </c>
      <c r="K50" s="197">
        <f>PPCL_NG!L50+PPCL_Spot!L50+GT_NG!L50+GT_Spot!L50+Bawana_NG!L50+Bawana_RLNG!L50+Bawana_Spot!L50</f>
        <v>67.37</v>
      </c>
      <c r="L50" s="197">
        <f>PPCL_NG!S50+PPCL_Spot!S50+GT_NG!S50+GT_Spot!S50+Bawana_NG!S50+Bawana_RLNG!S50+Bawana_Spot!S50</f>
        <v>67.350568018429726</v>
      </c>
      <c r="M50" s="198">
        <f t="shared" si="3"/>
        <v>1.9431981570278367E-2</v>
      </c>
      <c r="N50" s="197">
        <f>PPCL_NG!M50+PPCL_Spot!M50+GT_NG!M50+GT_Spot!M50+Bawana_NG!M50+Bawana_RLNG!M50+Bawana_Spot!M50</f>
        <v>98.789999999999992</v>
      </c>
      <c r="O50" s="197">
        <f>PPCL_NG!T50+PPCL_Spot!T50+GT_NG!T50+GT_Spot!T50+Bawana_NG!T50+Bawana_RLNG!T50+Bawana_Spot!T50</f>
        <v>98.692496712794423</v>
      </c>
      <c r="P50" s="198">
        <f t="shared" si="4"/>
        <v>9.7503287205569222E-2</v>
      </c>
      <c r="Q50" s="198">
        <f t="shared" si="5"/>
        <v>0.31000000000010175</v>
      </c>
    </row>
    <row r="51" spans="1:17">
      <c r="A51" s="33" t="s">
        <v>93</v>
      </c>
      <c r="B51" s="197">
        <f>PPCL_NG!I51+PPCL_Spot!I51+GT_NG!I51+GT_Spot!I51+Bawana_NG!I51+Bawana_RLNG!I51+Bawana_Spot!I51</f>
        <v>338.82</v>
      </c>
      <c r="C51" s="197">
        <f>PPCL_NG!P51+PPCL_Spot!P51+GT_NG!P51+GT_Spot!P51+Bawana_NG!P51+Bawana_RLNG!P51+Bawana_Spot!P51</f>
        <v>338.70035807824081</v>
      </c>
      <c r="D51" s="198">
        <f t="shared" si="0"/>
        <v>0.11964192175918242</v>
      </c>
      <c r="E51" s="197">
        <f>PPCL_NG!J51+PPCL_Spot!J51+GT_NG!J51+GT_Spot!J51+Bawana_NG!J51+Bawana_RLNG!J51+Bawana_Spot!J51</f>
        <v>78.06</v>
      </c>
      <c r="F51" s="197">
        <f>PPCL_NG!Q51+PPCL_Spot!Q51+GT_NG!Q51+GT_Spot!Q51+Bawana_NG!Q51+Bawana_RLNG!Q51+Bawana_Spot!Q51</f>
        <v>77.986795696165984</v>
      </c>
      <c r="G51" s="198">
        <f t="shared" si="1"/>
        <v>7.3204303834017992E-2</v>
      </c>
      <c r="H51" s="197">
        <f>PPCL_NG!K51+PPCL_Spot!K51+GT_NG!K51+GT_Spot!K51+Bawana_NG!K51+Bawana_RLNG!K51+Bawana_Spot!K51</f>
        <v>14.31</v>
      </c>
      <c r="I51" s="197">
        <f>PPCL_NG!R51+PPCL_Spot!R51+GT_NG!R51+GT_Spot!R51+Bawana_NG!R51+Bawana_RLNG!R51+Bawana_Spot!R51</f>
        <v>14.309781494368989</v>
      </c>
      <c r="J51" s="198">
        <f t="shared" si="2"/>
        <v>2.185056310111122E-4</v>
      </c>
      <c r="K51" s="197">
        <f>PPCL_NG!L51+PPCL_Spot!L51+GT_NG!L51+GT_Spot!L51+Bawana_NG!L51+Bawana_RLNG!L51+Bawana_Spot!L51</f>
        <v>66.509999999999991</v>
      </c>
      <c r="L51" s="197">
        <f>PPCL_NG!S51+PPCL_Spot!S51+GT_NG!S51+GT_Spot!S51+Bawana_NG!S51+Bawana_RLNG!S51+Bawana_Spot!S51</f>
        <v>66.490568018429727</v>
      </c>
      <c r="M51" s="198">
        <f t="shared" si="3"/>
        <v>1.9431981570264156E-2</v>
      </c>
      <c r="N51" s="197">
        <f>PPCL_NG!M51+PPCL_Spot!M51+GT_NG!M51+GT_Spot!M51+Bawana_NG!M51+Bawana_RLNG!M51+Bawana_Spot!M51</f>
        <v>98.17</v>
      </c>
      <c r="O51" s="197">
        <f>PPCL_NG!T51+PPCL_Spot!T51+GT_NG!T51+GT_Spot!T51+Bawana_NG!T51+Bawana_RLNG!T51+Bawana_Spot!T51</f>
        <v>98.072496712794432</v>
      </c>
      <c r="P51" s="198">
        <f t="shared" si="4"/>
        <v>9.7503287205569222E-2</v>
      </c>
      <c r="Q51" s="198">
        <f t="shared" si="5"/>
        <v>0.31000000000004491</v>
      </c>
    </row>
    <row r="52" spans="1:17">
      <c r="A52" s="33" t="s">
        <v>94</v>
      </c>
      <c r="B52" s="197">
        <f>PPCL_NG!I52+PPCL_Spot!I52+GT_NG!I52+GT_Spot!I52+Bawana_NG!I52+Bawana_RLNG!I52+Bawana_Spot!I52</f>
        <v>338.82</v>
      </c>
      <c r="C52" s="197">
        <f>PPCL_NG!P52+PPCL_Spot!P52+GT_NG!P52+GT_Spot!P52+Bawana_NG!P52+Bawana_RLNG!P52+Bawana_Spot!P52</f>
        <v>338.70035807824081</v>
      </c>
      <c r="D52" s="198">
        <f t="shared" si="0"/>
        <v>0.11964192175918242</v>
      </c>
      <c r="E52" s="197">
        <f>PPCL_NG!J52+PPCL_Spot!J52+GT_NG!J52+GT_Spot!J52+Bawana_NG!J52+Bawana_RLNG!J52+Bawana_Spot!J52</f>
        <v>78.06</v>
      </c>
      <c r="F52" s="197">
        <f>PPCL_NG!Q52+PPCL_Spot!Q52+GT_NG!Q52+GT_Spot!Q52+Bawana_NG!Q52+Bawana_RLNG!Q52+Bawana_Spot!Q52</f>
        <v>77.986795696165984</v>
      </c>
      <c r="G52" s="198">
        <f t="shared" si="1"/>
        <v>7.3204303834017992E-2</v>
      </c>
      <c r="H52" s="197">
        <f>PPCL_NG!K52+PPCL_Spot!K52+GT_NG!K52+GT_Spot!K52+Bawana_NG!K52+Bawana_RLNG!K52+Bawana_Spot!K52</f>
        <v>14.31</v>
      </c>
      <c r="I52" s="197">
        <f>PPCL_NG!R52+PPCL_Spot!R52+GT_NG!R52+GT_Spot!R52+Bawana_NG!R52+Bawana_RLNG!R52+Bawana_Spot!R52</f>
        <v>14.309781494368989</v>
      </c>
      <c r="J52" s="198">
        <f t="shared" si="2"/>
        <v>2.185056310111122E-4</v>
      </c>
      <c r="K52" s="197">
        <f>PPCL_NG!L52+PPCL_Spot!L52+GT_NG!L52+GT_Spot!L52+Bawana_NG!L52+Bawana_RLNG!L52+Bawana_Spot!L52</f>
        <v>66.509999999999991</v>
      </c>
      <c r="L52" s="197">
        <f>PPCL_NG!S52+PPCL_Spot!S52+GT_NG!S52+GT_Spot!S52+Bawana_NG!S52+Bawana_RLNG!S52+Bawana_Spot!S52</f>
        <v>66.490568018429727</v>
      </c>
      <c r="M52" s="198">
        <f t="shared" si="3"/>
        <v>1.9431981570264156E-2</v>
      </c>
      <c r="N52" s="197">
        <f>PPCL_NG!M52+PPCL_Spot!M52+GT_NG!M52+GT_Spot!M52+Bawana_NG!M52+Bawana_RLNG!M52+Bawana_Spot!M52</f>
        <v>98.17</v>
      </c>
      <c r="O52" s="197">
        <f>PPCL_NG!T52+PPCL_Spot!T52+GT_NG!T52+GT_Spot!T52+Bawana_NG!T52+Bawana_RLNG!T52+Bawana_Spot!T52</f>
        <v>98.072496712794432</v>
      </c>
      <c r="P52" s="198">
        <f t="shared" si="4"/>
        <v>9.7503287205569222E-2</v>
      </c>
      <c r="Q52" s="198">
        <f t="shared" si="5"/>
        <v>0.31000000000004491</v>
      </c>
    </row>
    <row r="53" spans="1:17">
      <c r="A53" s="33" t="s">
        <v>95</v>
      </c>
      <c r="B53" s="197">
        <f>PPCL_NG!I53+PPCL_Spot!I53+GT_NG!I53+GT_Spot!I53+Bawana_NG!I53+Bawana_RLNG!I53+Bawana_Spot!I53</f>
        <v>337.82</v>
      </c>
      <c r="C53" s="197">
        <f>PPCL_NG!P53+PPCL_Spot!P53+GT_NG!P53+GT_Spot!P53+Bawana_NG!P53+Bawana_RLNG!P53+Bawana_Spot!P53</f>
        <v>337.70604388016898</v>
      </c>
      <c r="D53" s="198">
        <f t="shared" si="0"/>
        <v>0.11395611983101617</v>
      </c>
      <c r="E53" s="197">
        <f>PPCL_NG!J53+PPCL_Spot!J53+GT_NG!J53+GT_Spot!J53+Bawana_NG!J53+Bawana_RLNG!J53+Bawana_Spot!J53</f>
        <v>78.06</v>
      </c>
      <c r="F53" s="197">
        <f>PPCL_NG!Q53+PPCL_Spot!Q53+GT_NG!Q53+GT_Spot!Q53+Bawana_NG!Q53+Bawana_RLNG!Q53+Bawana_Spot!Q53</f>
        <v>77.984604635692719</v>
      </c>
      <c r="G53" s="198">
        <f t="shared" si="1"/>
        <v>7.539536430728333E-2</v>
      </c>
      <c r="H53" s="197">
        <f>PPCL_NG!K53+PPCL_Spot!K53+GT_NG!K53+GT_Spot!K53+Bawana_NG!K53+Bawana_RLNG!K53+Bawana_Spot!K53</f>
        <v>14.31</v>
      </c>
      <c r="I53" s="197">
        <f>PPCL_NG!R53+PPCL_Spot!R53+GT_NG!R53+GT_Spot!R53+Bawana_NG!R53+Bawana_RLNG!R53+Bawana_Spot!R53</f>
        <v>14.309781494368989</v>
      </c>
      <c r="J53" s="198">
        <f t="shared" si="2"/>
        <v>2.185056310111122E-4</v>
      </c>
      <c r="K53" s="197">
        <f>PPCL_NG!L53+PPCL_Spot!L53+GT_NG!L53+GT_Spot!L53+Bawana_NG!L53+Bawana_RLNG!L53+Bawana_Spot!L53</f>
        <v>66.509999999999991</v>
      </c>
      <c r="L53" s="197">
        <f>PPCL_NG!S53+PPCL_Spot!S53+GT_NG!S53+GT_Spot!S53+Bawana_NG!S53+Bawana_RLNG!S53+Bawana_Spot!S53</f>
        <v>66.489998342706684</v>
      </c>
      <c r="M53" s="198">
        <f t="shared" si="3"/>
        <v>2.0001657293306607E-2</v>
      </c>
      <c r="N53" s="197">
        <f>PPCL_NG!M53+PPCL_Spot!M53+GT_NG!M53+GT_Spot!M53+Bawana_NG!M53+Bawana_RLNG!M53+Bawana_Spot!M53</f>
        <v>98.17</v>
      </c>
      <c r="O53" s="197">
        <f>PPCL_NG!T53+PPCL_Spot!T53+GT_NG!T53+GT_Spot!T53+Bawana_NG!T53+Bawana_RLNG!T53+Bawana_Spot!T53</f>
        <v>98.069571647062617</v>
      </c>
      <c r="P53" s="198">
        <f t="shared" si="4"/>
        <v>0.10042835293738506</v>
      </c>
      <c r="Q53" s="198">
        <f t="shared" si="5"/>
        <v>0.31000000000000227</v>
      </c>
    </row>
    <row r="54" spans="1:17">
      <c r="A54" s="33" t="s">
        <v>96</v>
      </c>
      <c r="B54" s="197">
        <f>PPCL_NG!I54+PPCL_Spot!I54+GT_NG!I54+GT_Spot!I54+Bawana_NG!I54+Bawana_RLNG!I54+Bawana_Spot!I54</f>
        <v>337.82</v>
      </c>
      <c r="C54" s="197">
        <f>PPCL_NG!P54+PPCL_Spot!P54+GT_NG!P54+GT_Spot!P54+Bawana_NG!P54+Bawana_RLNG!P54+Bawana_Spot!P54</f>
        <v>337.70604388016898</v>
      </c>
      <c r="D54" s="198">
        <f t="shared" si="0"/>
        <v>0.11395611983101617</v>
      </c>
      <c r="E54" s="197">
        <f>PPCL_NG!J54+PPCL_Spot!J54+GT_NG!J54+GT_Spot!J54+Bawana_NG!J54+Bawana_RLNG!J54+Bawana_Spot!J54</f>
        <v>78.06</v>
      </c>
      <c r="F54" s="197">
        <f>PPCL_NG!Q54+PPCL_Spot!Q54+GT_NG!Q54+GT_Spot!Q54+Bawana_NG!Q54+Bawana_RLNG!Q54+Bawana_Spot!Q54</f>
        <v>77.984604635692719</v>
      </c>
      <c r="G54" s="198">
        <f t="shared" si="1"/>
        <v>7.539536430728333E-2</v>
      </c>
      <c r="H54" s="197">
        <f>PPCL_NG!K54+PPCL_Spot!K54+GT_NG!K54+GT_Spot!K54+Bawana_NG!K54+Bawana_RLNG!K54+Bawana_Spot!K54</f>
        <v>14.31</v>
      </c>
      <c r="I54" s="197">
        <f>PPCL_NG!R54+PPCL_Spot!R54+GT_NG!R54+GT_Spot!R54+Bawana_NG!R54+Bawana_RLNG!R54+Bawana_Spot!R54</f>
        <v>14.309781494368989</v>
      </c>
      <c r="J54" s="198">
        <f t="shared" si="2"/>
        <v>2.185056310111122E-4</v>
      </c>
      <c r="K54" s="197">
        <f>PPCL_NG!L54+PPCL_Spot!L54+GT_NG!L54+GT_Spot!L54+Bawana_NG!L54+Bawana_RLNG!L54+Bawana_Spot!L54</f>
        <v>66.509999999999991</v>
      </c>
      <c r="L54" s="197">
        <f>PPCL_NG!S54+PPCL_Spot!S54+GT_NG!S54+GT_Spot!S54+Bawana_NG!S54+Bawana_RLNG!S54+Bawana_Spot!S54</f>
        <v>66.489998342706684</v>
      </c>
      <c r="M54" s="198">
        <f t="shared" si="3"/>
        <v>2.0001657293306607E-2</v>
      </c>
      <c r="N54" s="197">
        <f>PPCL_NG!M54+PPCL_Spot!M54+GT_NG!M54+GT_Spot!M54+Bawana_NG!M54+Bawana_RLNG!M54+Bawana_Spot!M54</f>
        <v>98.17</v>
      </c>
      <c r="O54" s="197">
        <f>PPCL_NG!T54+PPCL_Spot!T54+GT_NG!T54+GT_Spot!T54+Bawana_NG!T54+Bawana_RLNG!T54+Bawana_Spot!T54</f>
        <v>98.069571647062617</v>
      </c>
      <c r="P54" s="198">
        <f t="shared" si="4"/>
        <v>0.10042835293738506</v>
      </c>
      <c r="Q54" s="198">
        <f t="shared" si="5"/>
        <v>0.31000000000000227</v>
      </c>
    </row>
    <row r="55" spans="1:17">
      <c r="A55" s="33" t="s">
        <v>97</v>
      </c>
      <c r="B55" s="197">
        <f>PPCL_NG!I55+PPCL_Spot!I55+GT_NG!I55+GT_Spot!I55+Bawana_NG!I55+Bawana_RLNG!I55+Bawana_Spot!I55</f>
        <v>337.82</v>
      </c>
      <c r="C55" s="197">
        <f>PPCL_NG!P55+PPCL_Spot!P55+GT_NG!P55+GT_Spot!P55+Bawana_NG!P55+Bawana_RLNG!P55+Bawana_Spot!P55</f>
        <v>337.70604388016898</v>
      </c>
      <c r="D55" s="198">
        <f t="shared" si="0"/>
        <v>0.11395611983101617</v>
      </c>
      <c r="E55" s="197">
        <f>PPCL_NG!J55+PPCL_Spot!J55+GT_NG!J55+GT_Spot!J55+Bawana_NG!J55+Bawana_RLNG!J55+Bawana_Spot!J55</f>
        <v>78.06</v>
      </c>
      <c r="F55" s="197">
        <f>PPCL_NG!Q55+PPCL_Spot!Q55+GT_NG!Q55+GT_Spot!Q55+Bawana_NG!Q55+Bawana_RLNG!Q55+Bawana_Spot!Q55</f>
        <v>77.984604635692719</v>
      </c>
      <c r="G55" s="198">
        <f t="shared" si="1"/>
        <v>7.539536430728333E-2</v>
      </c>
      <c r="H55" s="197">
        <f>PPCL_NG!K55+PPCL_Spot!K55+GT_NG!K55+GT_Spot!K55+Bawana_NG!K55+Bawana_RLNG!K55+Bawana_Spot!K55</f>
        <v>14.31</v>
      </c>
      <c r="I55" s="197">
        <f>PPCL_NG!R55+PPCL_Spot!R55+GT_NG!R55+GT_Spot!R55+Bawana_NG!R55+Bawana_RLNG!R55+Bawana_Spot!R55</f>
        <v>14.309781494368989</v>
      </c>
      <c r="J55" s="198">
        <f t="shared" si="2"/>
        <v>2.185056310111122E-4</v>
      </c>
      <c r="K55" s="197">
        <f>PPCL_NG!L55+PPCL_Spot!L55+GT_NG!L55+GT_Spot!L55+Bawana_NG!L55+Bawana_RLNG!L55+Bawana_Spot!L55</f>
        <v>66.509999999999991</v>
      </c>
      <c r="L55" s="197">
        <f>PPCL_NG!S55+PPCL_Spot!S55+GT_NG!S55+GT_Spot!S55+Bawana_NG!S55+Bawana_RLNG!S55+Bawana_Spot!S55</f>
        <v>66.489998342706684</v>
      </c>
      <c r="M55" s="198">
        <f t="shared" si="3"/>
        <v>2.0001657293306607E-2</v>
      </c>
      <c r="N55" s="197">
        <f>PPCL_NG!M55+PPCL_Spot!M55+GT_NG!M55+GT_Spot!M55+Bawana_NG!M55+Bawana_RLNG!M55+Bawana_Spot!M55</f>
        <v>98.17</v>
      </c>
      <c r="O55" s="197">
        <f>PPCL_NG!T55+PPCL_Spot!T55+GT_NG!T55+GT_Spot!T55+Bawana_NG!T55+Bawana_RLNG!T55+Bawana_Spot!T55</f>
        <v>98.069571647062617</v>
      </c>
      <c r="P55" s="198">
        <f t="shared" si="4"/>
        <v>0.10042835293738506</v>
      </c>
      <c r="Q55" s="198">
        <f t="shared" si="5"/>
        <v>0.31000000000000227</v>
      </c>
    </row>
    <row r="56" spans="1:17">
      <c r="A56" s="33" t="s">
        <v>98</v>
      </c>
      <c r="B56" s="197">
        <f>PPCL_NG!I56+PPCL_Spot!I56+GT_NG!I56+GT_Spot!I56+Bawana_NG!I56+Bawana_RLNG!I56+Bawana_Spot!I56</f>
        <v>337.82</v>
      </c>
      <c r="C56" s="197">
        <f>PPCL_NG!P56+PPCL_Spot!P56+GT_NG!P56+GT_Spot!P56+Bawana_NG!P56+Bawana_RLNG!P56+Bawana_Spot!P56</f>
        <v>337.70604388016898</v>
      </c>
      <c r="D56" s="198">
        <f t="shared" si="0"/>
        <v>0.11395611983101617</v>
      </c>
      <c r="E56" s="197">
        <f>PPCL_NG!J56+PPCL_Spot!J56+GT_NG!J56+GT_Spot!J56+Bawana_NG!J56+Bawana_RLNG!J56+Bawana_Spot!J56</f>
        <v>78.06</v>
      </c>
      <c r="F56" s="197">
        <f>PPCL_NG!Q56+PPCL_Spot!Q56+GT_NG!Q56+GT_Spot!Q56+Bawana_NG!Q56+Bawana_RLNG!Q56+Bawana_Spot!Q56</f>
        <v>77.984604635692719</v>
      </c>
      <c r="G56" s="198">
        <f t="shared" si="1"/>
        <v>7.539536430728333E-2</v>
      </c>
      <c r="H56" s="197">
        <f>PPCL_NG!K56+PPCL_Spot!K56+GT_NG!K56+GT_Spot!K56+Bawana_NG!K56+Bawana_RLNG!K56+Bawana_Spot!K56</f>
        <v>14.31</v>
      </c>
      <c r="I56" s="197">
        <f>PPCL_NG!R56+PPCL_Spot!R56+GT_NG!R56+GT_Spot!R56+Bawana_NG!R56+Bawana_RLNG!R56+Bawana_Spot!R56</f>
        <v>14.309781494368989</v>
      </c>
      <c r="J56" s="198">
        <f t="shared" si="2"/>
        <v>2.185056310111122E-4</v>
      </c>
      <c r="K56" s="197">
        <f>PPCL_NG!L56+PPCL_Spot!L56+GT_NG!L56+GT_Spot!L56+Bawana_NG!L56+Bawana_RLNG!L56+Bawana_Spot!L56</f>
        <v>66.509999999999991</v>
      </c>
      <c r="L56" s="197">
        <f>PPCL_NG!S56+PPCL_Spot!S56+GT_NG!S56+GT_Spot!S56+Bawana_NG!S56+Bawana_RLNG!S56+Bawana_Spot!S56</f>
        <v>66.489998342706684</v>
      </c>
      <c r="M56" s="198">
        <f t="shared" si="3"/>
        <v>2.0001657293306607E-2</v>
      </c>
      <c r="N56" s="197">
        <f>PPCL_NG!M56+PPCL_Spot!M56+GT_NG!M56+GT_Spot!M56+Bawana_NG!M56+Bawana_RLNG!M56+Bawana_Spot!M56</f>
        <v>98.17</v>
      </c>
      <c r="O56" s="197">
        <f>PPCL_NG!T56+PPCL_Spot!T56+GT_NG!T56+GT_Spot!T56+Bawana_NG!T56+Bawana_RLNG!T56+Bawana_Spot!T56</f>
        <v>98.069571647062617</v>
      </c>
      <c r="P56" s="198">
        <f t="shared" si="4"/>
        <v>0.10042835293738506</v>
      </c>
      <c r="Q56" s="198">
        <f t="shared" si="5"/>
        <v>0.31000000000000227</v>
      </c>
    </row>
    <row r="57" spans="1:17">
      <c r="A57" s="33" t="s">
        <v>99</v>
      </c>
      <c r="B57" s="197">
        <f>PPCL_NG!I57+PPCL_Spot!I57+GT_NG!I57+GT_Spot!I57+Bawana_NG!I57+Bawana_RLNG!I57+Bawana_Spot!I57</f>
        <v>337.82</v>
      </c>
      <c r="C57" s="197">
        <f>PPCL_NG!P57+PPCL_Spot!P57+GT_NG!P57+GT_Spot!P57+Bawana_NG!P57+Bawana_RLNG!P57+Bawana_Spot!P57</f>
        <v>337.70604388016898</v>
      </c>
      <c r="D57" s="198">
        <f t="shared" si="0"/>
        <v>0.11395611983101617</v>
      </c>
      <c r="E57" s="197">
        <f>PPCL_NG!J57+PPCL_Spot!J57+GT_NG!J57+GT_Spot!J57+Bawana_NG!J57+Bawana_RLNG!J57+Bawana_Spot!J57</f>
        <v>78.06</v>
      </c>
      <c r="F57" s="197">
        <f>PPCL_NG!Q57+PPCL_Spot!Q57+GT_NG!Q57+GT_Spot!Q57+Bawana_NG!Q57+Bawana_RLNG!Q57+Bawana_Spot!Q57</f>
        <v>77.984604635692719</v>
      </c>
      <c r="G57" s="198">
        <f t="shared" si="1"/>
        <v>7.539536430728333E-2</v>
      </c>
      <c r="H57" s="197">
        <f>PPCL_NG!K57+PPCL_Spot!K57+GT_NG!K57+GT_Spot!K57+Bawana_NG!K57+Bawana_RLNG!K57+Bawana_Spot!K57</f>
        <v>14.31</v>
      </c>
      <c r="I57" s="197">
        <f>PPCL_NG!R57+PPCL_Spot!R57+GT_NG!R57+GT_Spot!R57+Bawana_NG!R57+Bawana_RLNG!R57+Bawana_Spot!R57</f>
        <v>14.309781494368989</v>
      </c>
      <c r="J57" s="198">
        <f t="shared" si="2"/>
        <v>2.185056310111122E-4</v>
      </c>
      <c r="K57" s="197">
        <f>PPCL_NG!L57+PPCL_Spot!L57+GT_NG!L57+GT_Spot!L57+Bawana_NG!L57+Bawana_RLNG!L57+Bawana_Spot!L57</f>
        <v>66.509999999999991</v>
      </c>
      <c r="L57" s="197">
        <f>PPCL_NG!S57+PPCL_Spot!S57+GT_NG!S57+GT_Spot!S57+Bawana_NG!S57+Bawana_RLNG!S57+Bawana_Spot!S57</f>
        <v>66.489998342706684</v>
      </c>
      <c r="M57" s="198">
        <f t="shared" si="3"/>
        <v>2.0001657293306607E-2</v>
      </c>
      <c r="N57" s="197">
        <f>PPCL_NG!M57+PPCL_Spot!M57+GT_NG!M57+GT_Spot!M57+Bawana_NG!M57+Bawana_RLNG!M57+Bawana_Spot!M57</f>
        <v>98.17</v>
      </c>
      <c r="O57" s="197">
        <f>PPCL_NG!T57+PPCL_Spot!T57+GT_NG!T57+GT_Spot!T57+Bawana_NG!T57+Bawana_RLNG!T57+Bawana_Spot!T57</f>
        <v>98.069571647062617</v>
      </c>
      <c r="P57" s="198">
        <f t="shared" si="4"/>
        <v>0.10042835293738506</v>
      </c>
      <c r="Q57" s="198">
        <f t="shared" si="5"/>
        <v>0.31000000000000227</v>
      </c>
    </row>
    <row r="58" spans="1:17">
      <c r="A58" s="33" t="s">
        <v>100</v>
      </c>
      <c r="B58" s="197">
        <f>PPCL_NG!I58+PPCL_Spot!I58+GT_NG!I58+GT_Spot!I58+Bawana_NG!I58+Bawana_RLNG!I58+Bawana_Spot!I58</f>
        <v>337.82</v>
      </c>
      <c r="C58" s="197">
        <f>PPCL_NG!P58+PPCL_Spot!P58+GT_NG!P58+GT_Spot!P58+Bawana_NG!P58+Bawana_RLNG!P58+Bawana_Spot!P58</f>
        <v>337.70604388016898</v>
      </c>
      <c r="D58" s="198">
        <f t="shared" si="0"/>
        <v>0.11395611983101617</v>
      </c>
      <c r="E58" s="197">
        <f>PPCL_NG!J58+PPCL_Spot!J58+GT_NG!J58+GT_Spot!J58+Bawana_NG!J58+Bawana_RLNG!J58+Bawana_Spot!J58</f>
        <v>78.06</v>
      </c>
      <c r="F58" s="197">
        <f>PPCL_NG!Q58+PPCL_Spot!Q58+GT_NG!Q58+GT_Spot!Q58+Bawana_NG!Q58+Bawana_RLNG!Q58+Bawana_Spot!Q58</f>
        <v>77.984604635692719</v>
      </c>
      <c r="G58" s="198">
        <f t="shared" si="1"/>
        <v>7.539536430728333E-2</v>
      </c>
      <c r="H58" s="197">
        <f>PPCL_NG!K58+PPCL_Spot!K58+GT_NG!K58+GT_Spot!K58+Bawana_NG!K58+Bawana_RLNG!K58+Bawana_Spot!K58</f>
        <v>14.31</v>
      </c>
      <c r="I58" s="197">
        <f>PPCL_NG!R58+PPCL_Spot!R58+GT_NG!R58+GT_Spot!R58+Bawana_NG!R58+Bawana_RLNG!R58+Bawana_Spot!R58</f>
        <v>14.309781494368989</v>
      </c>
      <c r="J58" s="198">
        <f t="shared" si="2"/>
        <v>2.185056310111122E-4</v>
      </c>
      <c r="K58" s="197">
        <f>PPCL_NG!L58+PPCL_Spot!L58+GT_NG!L58+GT_Spot!L58+Bawana_NG!L58+Bawana_RLNG!L58+Bawana_Spot!L58</f>
        <v>66.509999999999991</v>
      </c>
      <c r="L58" s="197">
        <f>PPCL_NG!S58+PPCL_Spot!S58+GT_NG!S58+GT_Spot!S58+Bawana_NG!S58+Bawana_RLNG!S58+Bawana_Spot!S58</f>
        <v>66.489998342706684</v>
      </c>
      <c r="M58" s="198">
        <f t="shared" si="3"/>
        <v>2.0001657293306607E-2</v>
      </c>
      <c r="N58" s="197">
        <f>PPCL_NG!M58+PPCL_Spot!M58+GT_NG!M58+GT_Spot!M58+Bawana_NG!M58+Bawana_RLNG!M58+Bawana_Spot!M58</f>
        <v>98.17</v>
      </c>
      <c r="O58" s="197">
        <f>PPCL_NG!T58+PPCL_Spot!T58+GT_NG!T58+GT_Spot!T58+Bawana_NG!T58+Bawana_RLNG!T58+Bawana_Spot!T58</f>
        <v>98.069571647062617</v>
      </c>
      <c r="P58" s="198">
        <f t="shared" si="4"/>
        <v>0.10042835293738506</v>
      </c>
      <c r="Q58" s="198">
        <f t="shared" si="5"/>
        <v>0.31000000000000227</v>
      </c>
    </row>
    <row r="59" spans="1:17">
      <c r="A59" s="33" t="s">
        <v>101</v>
      </c>
      <c r="B59" s="197">
        <f>PPCL_NG!I59+PPCL_Spot!I59+GT_NG!I59+GT_Spot!I59+Bawana_NG!I59+Bawana_RLNG!I59+Bawana_Spot!I59</f>
        <v>336.94</v>
      </c>
      <c r="C59" s="197">
        <f>PPCL_NG!P59+PPCL_Spot!P59+GT_NG!P59+GT_Spot!P59+Bawana_NG!P59+Bawana_RLNG!P59+Bawana_Spot!P59</f>
        <v>336.82604388016898</v>
      </c>
      <c r="D59" s="198">
        <f t="shared" si="0"/>
        <v>0.11395611983101617</v>
      </c>
      <c r="E59" s="197">
        <f>PPCL_NG!J59+PPCL_Spot!J59+GT_NG!J59+GT_Spot!J59+Bawana_NG!J59+Bawana_RLNG!J59+Bawana_Spot!J59</f>
        <v>77.59</v>
      </c>
      <c r="F59" s="197">
        <f>PPCL_NG!Q59+PPCL_Spot!Q59+GT_NG!Q59+GT_Spot!Q59+Bawana_NG!Q59+Bawana_RLNG!Q59+Bawana_Spot!Q59</f>
        <v>77.51460463569272</v>
      </c>
      <c r="G59" s="198">
        <f t="shared" si="1"/>
        <v>7.539536430728333E-2</v>
      </c>
      <c r="H59" s="197">
        <f>PPCL_NG!K59+PPCL_Spot!K59+GT_NG!K59+GT_Spot!K59+Bawana_NG!K59+Bawana_RLNG!K59+Bawana_Spot!K59</f>
        <v>14.14</v>
      </c>
      <c r="I59" s="197">
        <f>PPCL_NG!R59+PPCL_Spot!R59+GT_NG!R59+GT_Spot!R59+Bawana_NG!R59+Bawana_RLNG!R59+Bawana_Spot!R59</f>
        <v>14.139781494368989</v>
      </c>
      <c r="J59" s="198">
        <f t="shared" si="2"/>
        <v>2.185056310111122E-4</v>
      </c>
      <c r="K59" s="197">
        <f>PPCL_NG!L59+PPCL_Spot!L59+GT_NG!L59+GT_Spot!L59+Bawana_NG!L59+Bawana_RLNG!L59+Bawana_Spot!L59</f>
        <v>65.650000000000006</v>
      </c>
      <c r="L59" s="197">
        <f>PPCL_NG!S59+PPCL_Spot!S59+GT_NG!S59+GT_Spot!S59+Bawana_NG!S59+Bawana_RLNG!S59+Bawana_Spot!S59</f>
        <v>65.629998342706671</v>
      </c>
      <c r="M59" s="198">
        <f t="shared" si="3"/>
        <v>2.0001657293335029E-2</v>
      </c>
      <c r="N59" s="197">
        <f>PPCL_NG!M59+PPCL_Spot!M59+GT_NG!M59+GT_Spot!M59+Bawana_NG!M59+Bawana_RLNG!M59+Bawana_Spot!M59</f>
        <v>97.55</v>
      </c>
      <c r="O59" s="197">
        <f>PPCL_NG!T59+PPCL_Spot!T59+GT_NG!T59+GT_Spot!T59+Bawana_NG!T59+Bawana_RLNG!T59+Bawana_Spot!T59</f>
        <v>97.449571647062612</v>
      </c>
      <c r="P59" s="198">
        <f t="shared" si="4"/>
        <v>0.10042835293738506</v>
      </c>
      <c r="Q59" s="198">
        <f t="shared" si="5"/>
        <v>0.3100000000000307</v>
      </c>
    </row>
    <row r="60" spans="1:17">
      <c r="A60" s="33" t="s">
        <v>102</v>
      </c>
      <c r="B60" s="197">
        <f>PPCL_NG!I60+PPCL_Spot!I60+GT_NG!I60+GT_Spot!I60+Bawana_NG!I60+Bawana_RLNG!I60+Bawana_Spot!I60</f>
        <v>336.94</v>
      </c>
      <c r="C60" s="197">
        <f>PPCL_NG!P60+PPCL_Spot!P60+GT_NG!P60+GT_Spot!P60+Bawana_NG!P60+Bawana_RLNG!P60+Bawana_Spot!P60</f>
        <v>336.82604388016898</v>
      </c>
      <c r="D60" s="198">
        <f t="shared" si="0"/>
        <v>0.11395611983101617</v>
      </c>
      <c r="E60" s="197">
        <f>PPCL_NG!J60+PPCL_Spot!J60+GT_NG!J60+GT_Spot!J60+Bawana_NG!J60+Bawana_RLNG!J60+Bawana_Spot!J60</f>
        <v>77.59</v>
      </c>
      <c r="F60" s="197">
        <f>PPCL_NG!Q60+PPCL_Spot!Q60+GT_NG!Q60+GT_Spot!Q60+Bawana_NG!Q60+Bawana_RLNG!Q60+Bawana_Spot!Q60</f>
        <v>77.51460463569272</v>
      </c>
      <c r="G60" s="198">
        <f t="shared" si="1"/>
        <v>7.539536430728333E-2</v>
      </c>
      <c r="H60" s="197">
        <f>PPCL_NG!K60+PPCL_Spot!K60+GT_NG!K60+GT_Spot!K60+Bawana_NG!K60+Bawana_RLNG!K60+Bawana_Spot!K60</f>
        <v>14.14</v>
      </c>
      <c r="I60" s="197">
        <f>PPCL_NG!R60+PPCL_Spot!R60+GT_NG!R60+GT_Spot!R60+Bawana_NG!R60+Bawana_RLNG!R60+Bawana_Spot!R60</f>
        <v>14.139781494368989</v>
      </c>
      <c r="J60" s="198">
        <f t="shared" si="2"/>
        <v>2.185056310111122E-4</v>
      </c>
      <c r="K60" s="197">
        <f>PPCL_NG!L60+PPCL_Spot!L60+GT_NG!L60+GT_Spot!L60+Bawana_NG!L60+Bawana_RLNG!L60+Bawana_Spot!L60</f>
        <v>65.650000000000006</v>
      </c>
      <c r="L60" s="197">
        <f>PPCL_NG!S60+PPCL_Spot!S60+GT_NG!S60+GT_Spot!S60+Bawana_NG!S60+Bawana_RLNG!S60+Bawana_Spot!S60</f>
        <v>65.629998342706671</v>
      </c>
      <c r="M60" s="198">
        <f t="shared" si="3"/>
        <v>2.0001657293335029E-2</v>
      </c>
      <c r="N60" s="197">
        <f>PPCL_NG!M60+PPCL_Spot!M60+GT_NG!M60+GT_Spot!M60+Bawana_NG!M60+Bawana_RLNG!M60+Bawana_Spot!M60</f>
        <v>97.55</v>
      </c>
      <c r="O60" s="197">
        <f>PPCL_NG!T60+PPCL_Spot!T60+GT_NG!T60+GT_Spot!T60+Bawana_NG!T60+Bawana_RLNG!T60+Bawana_Spot!T60</f>
        <v>97.449571647062612</v>
      </c>
      <c r="P60" s="198">
        <f t="shared" si="4"/>
        <v>0.10042835293738506</v>
      </c>
      <c r="Q60" s="198">
        <f t="shared" si="5"/>
        <v>0.3100000000000307</v>
      </c>
    </row>
    <row r="61" spans="1:17">
      <c r="A61" s="33" t="s">
        <v>103</v>
      </c>
      <c r="B61" s="197">
        <f>PPCL_NG!I61+PPCL_Spot!I61+GT_NG!I61+GT_Spot!I61+Bawana_NG!I61+Bawana_RLNG!I61+Bawana_Spot!I61</f>
        <v>336.94</v>
      </c>
      <c r="C61" s="197">
        <f>PPCL_NG!P61+PPCL_Spot!P61+GT_NG!P61+GT_Spot!P61+Bawana_NG!P61+Bawana_RLNG!P61+Bawana_Spot!P61</f>
        <v>336.82604388016898</v>
      </c>
      <c r="D61" s="198">
        <f t="shared" si="0"/>
        <v>0.11395611983101617</v>
      </c>
      <c r="E61" s="197">
        <f>PPCL_NG!J61+PPCL_Spot!J61+GT_NG!J61+GT_Spot!J61+Bawana_NG!J61+Bawana_RLNG!J61+Bawana_Spot!J61</f>
        <v>77.59</v>
      </c>
      <c r="F61" s="197">
        <f>PPCL_NG!Q61+PPCL_Spot!Q61+GT_NG!Q61+GT_Spot!Q61+Bawana_NG!Q61+Bawana_RLNG!Q61+Bawana_Spot!Q61</f>
        <v>77.51460463569272</v>
      </c>
      <c r="G61" s="198">
        <f t="shared" si="1"/>
        <v>7.539536430728333E-2</v>
      </c>
      <c r="H61" s="197">
        <f>PPCL_NG!K61+PPCL_Spot!K61+GT_NG!K61+GT_Spot!K61+Bawana_NG!K61+Bawana_RLNG!K61+Bawana_Spot!K61</f>
        <v>14.14</v>
      </c>
      <c r="I61" s="197">
        <f>PPCL_NG!R61+PPCL_Spot!R61+GT_NG!R61+GT_Spot!R61+Bawana_NG!R61+Bawana_RLNG!R61+Bawana_Spot!R61</f>
        <v>14.139781494368989</v>
      </c>
      <c r="J61" s="198">
        <f t="shared" si="2"/>
        <v>2.185056310111122E-4</v>
      </c>
      <c r="K61" s="197">
        <f>PPCL_NG!L61+PPCL_Spot!L61+GT_NG!L61+GT_Spot!L61+Bawana_NG!L61+Bawana_RLNG!L61+Bawana_Spot!L61</f>
        <v>65.650000000000006</v>
      </c>
      <c r="L61" s="197">
        <f>PPCL_NG!S61+PPCL_Spot!S61+GT_NG!S61+GT_Spot!S61+Bawana_NG!S61+Bawana_RLNG!S61+Bawana_Spot!S61</f>
        <v>65.629998342706671</v>
      </c>
      <c r="M61" s="198">
        <f t="shared" si="3"/>
        <v>2.0001657293335029E-2</v>
      </c>
      <c r="N61" s="197">
        <f>PPCL_NG!M61+PPCL_Spot!M61+GT_NG!M61+GT_Spot!M61+Bawana_NG!M61+Bawana_RLNG!M61+Bawana_Spot!M61</f>
        <v>97.55</v>
      </c>
      <c r="O61" s="197">
        <f>PPCL_NG!T61+PPCL_Spot!T61+GT_NG!T61+GT_Spot!T61+Bawana_NG!T61+Bawana_RLNG!T61+Bawana_Spot!T61</f>
        <v>97.449571647062612</v>
      </c>
      <c r="P61" s="198">
        <f t="shared" si="4"/>
        <v>0.10042835293738506</v>
      </c>
      <c r="Q61" s="198">
        <f t="shared" si="5"/>
        <v>0.3100000000000307</v>
      </c>
    </row>
    <row r="62" spans="1:17">
      <c r="A62" s="33" t="s">
        <v>104</v>
      </c>
      <c r="B62" s="197">
        <f>PPCL_NG!I62+PPCL_Spot!I62+GT_NG!I62+GT_Spot!I62+Bawana_NG!I62+Bawana_RLNG!I62+Bawana_Spot!I62</f>
        <v>336.94</v>
      </c>
      <c r="C62" s="197">
        <f>PPCL_NG!P62+PPCL_Spot!P62+GT_NG!P62+GT_Spot!P62+Bawana_NG!P62+Bawana_RLNG!P62+Bawana_Spot!P62</f>
        <v>336.83104294478528</v>
      </c>
      <c r="D62" s="198">
        <f t="shared" si="0"/>
        <v>0.10895705521471655</v>
      </c>
      <c r="E62" s="197">
        <f>PPCL_NG!J62+PPCL_Spot!J62+GT_NG!J62+GT_Spot!J62+Bawana_NG!J62+Bawana_RLNG!J62+Bawana_Spot!J62</f>
        <v>85.13</v>
      </c>
      <c r="F62" s="197">
        <f>PPCL_NG!Q62+PPCL_Spot!Q62+GT_NG!Q62+GT_Spot!Q62+Bawana_NG!Q62+Bawana_RLNG!Q62+Bawana_Spot!Q62</f>
        <v>85.056380368098161</v>
      </c>
      <c r="G62" s="198">
        <f t="shared" si="1"/>
        <v>7.3619631901834737E-2</v>
      </c>
      <c r="H62" s="197">
        <f>PPCL_NG!K62+PPCL_Spot!K62+GT_NG!K62+GT_Spot!K62+Bawana_NG!K62+Bawana_RLNG!K62+Bawana_Spot!K62</f>
        <v>14.14</v>
      </c>
      <c r="I62" s="197">
        <f>PPCL_NG!R62+PPCL_Spot!R62+GT_NG!R62+GT_Spot!R62+Bawana_NG!R62+Bawana_RLNG!R62+Bawana_Spot!R62</f>
        <v>14.14</v>
      </c>
      <c r="J62" s="198">
        <f t="shared" si="2"/>
        <v>0</v>
      </c>
      <c r="K62" s="197">
        <f>PPCL_NG!L62+PPCL_Spot!L62+GT_NG!L62+GT_Spot!L62+Bawana_NG!L62+Bawana_RLNG!L62+Bawana_Spot!L62</f>
        <v>65.650000000000006</v>
      </c>
      <c r="L62" s="197">
        <f>PPCL_NG!S62+PPCL_Spot!S62+GT_NG!S62+GT_Spot!S62+Bawana_NG!S62+Bawana_RLNG!S62+Bawana_Spot!S62</f>
        <v>65.630858895705529</v>
      </c>
      <c r="M62" s="198">
        <f t="shared" si="3"/>
        <v>1.9141104294476463E-2</v>
      </c>
      <c r="N62" s="197">
        <f>PPCL_NG!M62+PPCL_Spot!M62+GT_NG!M62+GT_Spot!M62+Bawana_NG!M62+Bawana_RLNG!M62+Bawana_Spot!M62</f>
        <v>93.62</v>
      </c>
      <c r="O62" s="197">
        <f>PPCL_NG!T62+PPCL_Spot!T62+GT_NG!T62+GT_Spot!T62+Bawana_NG!T62+Bawana_RLNG!T62+Bawana_Spot!T62</f>
        <v>93.521717791411049</v>
      </c>
      <c r="P62" s="198">
        <f t="shared" si="4"/>
        <v>9.82822085889552E-2</v>
      </c>
      <c r="Q62" s="198">
        <f t="shared" si="5"/>
        <v>0.29999999999998295</v>
      </c>
    </row>
    <row r="63" spans="1:17">
      <c r="A63" s="33" t="s">
        <v>105</v>
      </c>
      <c r="B63" s="197">
        <f>PPCL_NG!I63+PPCL_Spot!I63+GT_NG!I63+GT_Spot!I63+Bawana_NG!I63+Bawana_RLNG!I63+Bawana_Spot!I63</f>
        <v>336.94</v>
      </c>
      <c r="C63" s="197">
        <f>PPCL_NG!P63+PPCL_Spot!P63+GT_NG!P63+GT_Spot!P63+Bawana_NG!P63+Bawana_RLNG!P63+Bawana_Spot!P63</f>
        <v>336.83104294478528</v>
      </c>
      <c r="D63" s="198">
        <f t="shared" si="0"/>
        <v>0.10895705521471655</v>
      </c>
      <c r="E63" s="197">
        <f>PPCL_NG!J63+PPCL_Spot!J63+GT_NG!J63+GT_Spot!J63+Bawana_NG!J63+Bawana_RLNG!J63+Bawana_Spot!J63</f>
        <v>85.13</v>
      </c>
      <c r="F63" s="197">
        <f>PPCL_NG!Q63+PPCL_Spot!Q63+GT_NG!Q63+GT_Spot!Q63+Bawana_NG!Q63+Bawana_RLNG!Q63+Bawana_Spot!Q63</f>
        <v>85.056380368098161</v>
      </c>
      <c r="G63" s="198">
        <f t="shared" si="1"/>
        <v>7.3619631901834737E-2</v>
      </c>
      <c r="H63" s="197">
        <f>PPCL_NG!K63+PPCL_Spot!K63+GT_NG!K63+GT_Spot!K63+Bawana_NG!K63+Bawana_RLNG!K63+Bawana_Spot!K63</f>
        <v>14.14</v>
      </c>
      <c r="I63" s="197">
        <f>PPCL_NG!R63+PPCL_Spot!R63+GT_NG!R63+GT_Spot!R63+Bawana_NG!R63+Bawana_RLNG!R63+Bawana_Spot!R63</f>
        <v>14.14</v>
      </c>
      <c r="J63" s="198">
        <f t="shared" si="2"/>
        <v>0</v>
      </c>
      <c r="K63" s="197">
        <f>PPCL_NG!L63+PPCL_Spot!L63+GT_NG!L63+GT_Spot!L63+Bawana_NG!L63+Bawana_RLNG!L63+Bawana_Spot!L63</f>
        <v>65.650000000000006</v>
      </c>
      <c r="L63" s="197">
        <f>PPCL_NG!S63+PPCL_Spot!S63+GT_NG!S63+GT_Spot!S63+Bawana_NG!S63+Bawana_RLNG!S63+Bawana_Spot!S63</f>
        <v>65.630858895705529</v>
      </c>
      <c r="M63" s="198">
        <f t="shared" si="3"/>
        <v>1.9141104294476463E-2</v>
      </c>
      <c r="N63" s="197">
        <f>PPCL_NG!M63+PPCL_Spot!M63+GT_NG!M63+GT_Spot!M63+Bawana_NG!M63+Bawana_RLNG!M63+Bawana_Spot!M63</f>
        <v>93.62</v>
      </c>
      <c r="O63" s="197">
        <f>PPCL_NG!T63+PPCL_Spot!T63+GT_NG!T63+GT_Spot!T63+Bawana_NG!T63+Bawana_RLNG!T63+Bawana_Spot!T63</f>
        <v>93.521717791411049</v>
      </c>
      <c r="P63" s="198">
        <f t="shared" si="4"/>
        <v>9.82822085889552E-2</v>
      </c>
      <c r="Q63" s="198">
        <f t="shared" si="5"/>
        <v>0.29999999999998295</v>
      </c>
    </row>
    <row r="64" spans="1:17">
      <c r="A64" s="33" t="s">
        <v>106</v>
      </c>
      <c r="B64" s="197">
        <f>PPCL_NG!I64+PPCL_Spot!I64+GT_NG!I64+GT_Spot!I64+Bawana_NG!I64+Bawana_RLNG!I64+Bawana_Spot!I64</f>
        <v>336.94</v>
      </c>
      <c r="C64" s="197">
        <f>PPCL_NG!P64+PPCL_Spot!P64+GT_NG!P64+GT_Spot!P64+Bawana_NG!P64+Bawana_RLNG!P64+Bawana_Spot!P64</f>
        <v>336.83104294478528</v>
      </c>
      <c r="D64" s="198">
        <f t="shared" si="0"/>
        <v>0.10895705521471655</v>
      </c>
      <c r="E64" s="197">
        <f>PPCL_NG!J64+PPCL_Spot!J64+GT_NG!J64+GT_Spot!J64+Bawana_NG!J64+Bawana_RLNG!J64+Bawana_Spot!J64</f>
        <v>85.13</v>
      </c>
      <c r="F64" s="197">
        <f>PPCL_NG!Q64+PPCL_Spot!Q64+GT_NG!Q64+GT_Spot!Q64+Bawana_NG!Q64+Bawana_RLNG!Q64+Bawana_Spot!Q64</f>
        <v>85.056380368098161</v>
      </c>
      <c r="G64" s="198">
        <f t="shared" si="1"/>
        <v>7.3619631901834737E-2</v>
      </c>
      <c r="H64" s="197">
        <f>PPCL_NG!K64+PPCL_Spot!K64+GT_NG!K64+GT_Spot!K64+Bawana_NG!K64+Bawana_RLNG!K64+Bawana_Spot!K64</f>
        <v>14.14</v>
      </c>
      <c r="I64" s="197">
        <f>PPCL_NG!R64+PPCL_Spot!R64+GT_NG!R64+GT_Spot!R64+Bawana_NG!R64+Bawana_RLNG!R64+Bawana_Spot!R64</f>
        <v>14.14</v>
      </c>
      <c r="J64" s="198">
        <f t="shared" si="2"/>
        <v>0</v>
      </c>
      <c r="K64" s="197">
        <f>PPCL_NG!L64+PPCL_Spot!L64+GT_NG!L64+GT_Spot!L64+Bawana_NG!L64+Bawana_RLNG!L64+Bawana_Spot!L64</f>
        <v>65.650000000000006</v>
      </c>
      <c r="L64" s="197">
        <f>PPCL_NG!S64+PPCL_Spot!S64+GT_NG!S64+GT_Spot!S64+Bawana_NG!S64+Bawana_RLNG!S64+Bawana_Spot!S64</f>
        <v>65.630858895705529</v>
      </c>
      <c r="M64" s="198">
        <f t="shared" si="3"/>
        <v>1.9141104294476463E-2</v>
      </c>
      <c r="N64" s="197">
        <f>PPCL_NG!M64+PPCL_Spot!M64+GT_NG!M64+GT_Spot!M64+Bawana_NG!M64+Bawana_RLNG!M64+Bawana_Spot!M64</f>
        <v>93.62</v>
      </c>
      <c r="O64" s="197">
        <f>PPCL_NG!T64+PPCL_Spot!T64+GT_NG!T64+GT_Spot!T64+Bawana_NG!T64+Bawana_RLNG!T64+Bawana_Spot!T64</f>
        <v>93.521717791411049</v>
      </c>
      <c r="P64" s="198">
        <f t="shared" si="4"/>
        <v>9.82822085889552E-2</v>
      </c>
      <c r="Q64" s="198">
        <f t="shared" si="5"/>
        <v>0.29999999999998295</v>
      </c>
    </row>
    <row r="65" spans="1:17">
      <c r="A65" s="33" t="s">
        <v>107</v>
      </c>
      <c r="B65" s="197">
        <f>PPCL_NG!I65+PPCL_Spot!I65+GT_NG!I65+GT_Spot!I65+Bawana_NG!I65+Bawana_RLNG!I65+Bawana_Spot!I65</f>
        <v>336.94</v>
      </c>
      <c r="C65" s="197">
        <f>PPCL_NG!P65+PPCL_Spot!P65+GT_NG!P65+GT_Spot!P65+Bawana_NG!P65+Bawana_RLNG!P65+Bawana_Spot!P65</f>
        <v>336.83104294478528</v>
      </c>
      <c r="D65" s="198">
        <f t="shared" si="0"/>
        <v>0.10895705521471655</v>
      </c>
      <c r="E65" s="197">
        <f>PPCL_NG!J65+PPCL_Spot!J65+GT_NG!J65+GT_Spot!J65+Bawana_NG!J65+Bawana_RLNG!J65+Bawana_Spot!J65</f>
        <v>85.13</v>
      </c>
      <c r="F65" s="197">
        <f>PPCL_NG!Q65+PPCL_Spot!Q65+GT_NG!Q65+GT_Spot!Q65+Bawana_NG!Q65+Bawana_RLNG!Q65+Bawana_Spot!Q65</f>
        <v>85.056380368098147</v>
      </c>
      <c r="G65" s="198">
        <f t="shared" si="1"/>
        <v>7.3619631901848948E-2</v>
      </c>
      <c r="H65" s="197">
        <f>PPCL_NG!K65+PPCL_Spot!K65+GT_NG!K65+GT_Spot!K65+Bawana_NG!K65+Bawana_RLNG!K65+Bawana_Spot!K65</f>
        <v>14.14</v>
      </c>
      <c r="I65" s="197">
        <f>PPCL_NG!R65+PPCL_Spot!R65+GT_NG!R65+GT_Spot!R65+Bawana_NG!R65+Bawana_RLNG!R65+Bawana_Spot!R65</f>
        <v>14.14</v>
      </c>
      <c r="J65" s="198">
        <f t="shared" si="2"/>
        <v>0</v>
      </c>
      <c r="K65" s="197">
        <f>PPCL_NG!L65+PPCL_Spot!L65+GT_NG!L65+GT_Spot!L65+Bawana_NG!L65+Bawana_RLNG!L65+Bawana_Spot!L65</f>
        <v>65.650000000000006</v>
      </c>
      <c r="L65" s="197">
        <f>PPCL_NG!S65+PPCL_Spot!S65+GT_NG!S65+GT_Spot!S65+Bawana_NG!S65+Bawana_RLNG!S65+Bawana_Spot!S65</f>
        <v>65.630858895705515</v>
      </c>
      <c r="M65" s="198">
        <f t="shared" si="3"/>
        <v>1.9141104294490674E-2</v>
      </c>
      <c r="N65" s="197">
        <f>PPCL_NG!M65+PPCL_Spot!M65+GT_NG!M65+GT_Spot!M65+Bawana_NG!M65+Bawana_RLNG!M65+Bawana_Spot!M65</f>
        <v>109.8</v>
      </c>
      <c r="O65" s="197">
        <f>PPCL_NG!T65+PPCL_Spot!T65+GT_NG!T65+GT_Spot!T65+Bawana_NG!T65+Bawana_RLNG!T65+Bawana_Spot!T65</f>
        <v>109.70171779141103</v>
      </c>
      <c r="P65" s="198">
        <f t="shared" si="4"/>
        <v>9.8282208588969411E-2</v>
      </c>
      <c r="Q65" s="198">
        <f t="shared" si="5"/>
        <v>0.30000000000002558</v>
      </c>
    </row>
    <row r="66" spans="1:17">
      <c r="A66" s="33" t="s">
        <v>108</v>
      </c>
      <c r="B66" s="197">
        <f>PPCL_NG!I66+PPCL_Spot!I66+GT_NG!I66+GT_Spot!I66+Bawana_NG!I66+Bawana_RLNG!I66+Bawana_Spot!I66</f>
        <v>336.94</v>
      </c>
      <c r="C66" s="197">
        <f>PPCL_NG!P66+PPCL_Spot!P66+GT_NG!P66+GT_Spot!P66+Bawana_NG!P66+Bawana_RLNG!P66+Bawana_Spot!P66</f>
        <v>336.83104294478528</v>
      </c>
      <c r="D66" s="198">
        <f t="shared" si="0"/>
        <v>0.10895705521471655</v>
      </c>
      <c r="E66" s="197">
        <f>PPCL_NG!J66+PPCL_Spot!J66+GT_NG!J66+GT_Spot!J66+Bawana_NG!J66+Bawana_RLNG!J66+Bawana_Spot!J66</f>
        <v>85.13</v>
      </c>
      <c r="F66" s="197">
        <f>PPCL_NG!Q66+PPCL_Spot!Q66+GT_NG!Q66+GT_Spot!Q66+Bawana_NG!Q66+Bawana_RLNG!Q66+Bawana_Spot!Q66</f>
        <v>85.056380368098147</v>
      </c>
      <c r="G66" s="198">
        <f t="shared" si="1"/>
        <v>7.3619631901848948E-2</v>
      </c>
      <c r="H66" s="197">
        <f>PPCL_NG!K66+PPCL_Spot!K66+GT_NG!K66+GT_Spot!K66+Bawana_NG!K66+Bawana_RLNG!K66+Bawana_Spot!K66</f>
        <v>14.14</v>
      </c>
      <c r="I66" s="197">
        <f>PPCL_NG!R66+PPCL_Spot!R66+GT_NG!R66+GT_Spot!R66+Bawana_NG!R66+Bawana_RLNG!R66+Bawana_Spot!R66</f>
        <v>14.14</v>
      </c>
      <c r="J66" s="198">
        <f t="shared" si="2"/>
        <v>0</v>
      </c>
      <c r="K66" s="197">
        <f>PPCL_NG!L66+PPCL_Spot!L66+GT_NG!L66+GT_Spot!L66+Bawana_NG!L66+Bawana_RLNG!L66+Bawana_Spot!L66</f>
        <v>65.650000000000006</v>
      </c>
      <c r="L66" s="197">
        <f>PPCL_NG!S66+PPCL_Spot!S66+GT_NG!S66+GT_Spot!S66+Bawana_NG!S66+Bawana_RLNG!S66+Bawana_Spot!S66</f>
        <v>65.630858895705515</v>
      </c>
      <c r="M66" s="198">
        <f t="shared" si="3"/>
        <v>1.9141104294490674E-2</v>
      </c>
      <c r="N66" s="197">
        <f>PPCL_NG!M66+PPCL_Spot!M66+GT_NG!M66+GT_Spot!M66+Bawana_NG!M66+Bawana_RLNG!M66+Bawana_Spot!M66</f>
        <v>109.8</v>
      </c>
      <c r="O66" s="197">
        <f>PPCL_NG!T66+PPCL_Spot!T66+GT_NG!T66+GT_Spot!T66+Bawana_NG!T66+Bawana_RLNG!T66+Bawana_Spot!T66</f>
        <v>109.70171779141103</v>
      </c>
      <c r="P66" s="198">
        <f t="shared" si="4"/>
        <v>9.8282208588969411E-2</v>
      </c>
      <c r="Q66" s="198">
        <f t="shared" si="5"/>
        <v>0.30000000000002558</v>
      </c>
    </row>
    <row r="67" spans="1:17">
      <c r="A67" s="33" t="s">
        <v>109</v>
      </c>
      <c r="B67" s="197">
        <f>PPCL_NG!I67+PPCL_Spot!I67+GT_NG!I67+GT_Spot!I67+Bawana_NG!I67+Bawana_RLNG!I67+Bawana_Spot!I67</f>
        <v>336.94</v>
      </c>
      <c r="C67" s="197">
        <f>PPCL_NG!P67+PPCL_Spot!P67+GT_NG!P67+GT_Spot!P67+Bawana_NG!P67+Bawana_RLNG!P67+Bawana_Spot!P67</f>
        <v>336.83104294478528</v>
      </c>
      <c r="D67" s="198">
        <f t="shared" ref="D67:D99" si="6">B67-C67</f>
        <v>0.10895705521471655</v>
      </c>
      <c r="E67" s="197">
        <f>PPCL_NG!J67+PPCL_Spot!J67+GT_NG!J67+GT_Spot!J67+Bawana_NG!J67+Bawana_RLNG!J67+Bawana_Spot!J67</f>
        <v>85.13</v>
      </c>
      <c r="F67" s="197">
        <f>PPCL_NG!Q67+PPCL_Spot!Q67+GT_NG!Q67+GT_Spot!Q67+Bawana_NG!Q67+Bawana_RLNG!Q67+Bawana_Spot!Q67</f>
        <v>85.056380368098147</v>
      </c>
      <c r="G67" s="198">
        <f t="shared" ref="G67:G99" si="7">E67-F67</f>
        <v>7.3619631901848948E-2</v>
      </c>
      <c r="H67" s="197">
        <f>PPCL_NG!K67+PPCL_Spot!K67+GT_NG!K67+GT_Spot!K67+Bawana_NG!K67+Bawana_RLNG!K67+Bawana_Spot!K67</f>
        <v>14.14</v>
      </c>
      <c r="I67" s="197">
        <f>PPCL_NG!R67+PPCL_Spot!R67+GT_NG!R67+GT_Spot!R67+Bawana_NG!R67+Bawana_RLNG!R67+Bawana_Spot!R67</f>
        <v>14.14</v>
      </c>
      <c r="J67" s="198">
        <f t="shared" ref="J67:J99" si="8">H67-I67</f>
        <v>0</v>
      </c>
      <c r="K67" s="197">
        <f>PPCL_NG!L67+PPCL_Spot!L67+GT_NG!L67+GT_Spot!L67+Bawana_NG!L67+Bawana_RLNG!L67+Bawana_Spot!L67</f>
        <v>65.650000000000006</v>
      </c>
      <c r="L67" s="197">
        <f>PPCL_NG!S67+PPCL_Spot!S67+GT_NG!S67+GT_Spot!S67+Bawana_NG!S67+Bawana_RLNG!S67+Bawana_Spot!S67</f>
        <v>65.630858895705515</v>
      </c>
      <c r="M67" s="198">
        <f t="shared" ref="M67:M99" si="9">K67-L67</f>
        <v>1.9141104294490674E-2</v>
      </c>
      <c r="N67" s="197">
        <f>PPCL_NG!M67+PPCL_Spot!M67+GT_NG!M67+GT_Spot!M67+Bawana_NG!M67+Bawana_RLNG!M67+Bawana_Spot!M67</f>
        <v>109.8</v>
      </c>
      <c r="O67" s="197">
        <f>PPCL_NG!T67+PPCL_Spot!T67+GT_NG!T67+GT_Spot!T67+Bawana_NG!T67+Bawana_RLNG!T67+Bawana_Spot!T67</f>
        <v>109.70171779141103</v>
      </c>
      <c r="P67" s="198">
        <f t="shared" ref="P67:P99" si="10">N67-O67</f>
        <v>9.8282208588969411E-2</v>
      </c>
      <c r="Q67" s="198">
        <f t="shared" si="5"/>
        <v>0.30000000000002558</v>
      </c>
    </row>
    <row r="68" spans="1:17">
      <c r="A68" s="33" t="s">
        <v>110</v>
      </c>
      <c r="B68" s="197">
        <f>PPCL_NG!I68+PPCL_Spot!I68+GT_NG!I68+GT_Spot!I68+Bawana_NG!I68+Bawana_RLNG!I68+Bawana_Spot!I68</f>
        <v>336.94</v>
      </c>
      <c r="C68" s="197">
        <f>PPCL_NG!P68+PPCL_Spot!P68+GT_NG!P68+GT_Spot!P68+Bawana_NG!P68+Bawana_RLNG!P68+Bawana_Spot!P68</f>
        <v>336.83104294478528</v>
      </c>
      <c r="D68" s="198">
        <f t="shared" si="6"/>
        <v>0.10895705521471655</v>
      </c>
      <c r="E68" s="197">
        <f>PPCL_NG!J68+PPCL_Spot!J68+GT_NG!J68+GT_Spot!J68+Bawana_NG!J68+Bawana_RLNG!J68+Bawana_Spot!J68</f>
        <v>85.13</v>
      </c>
      <c r="F68" s="197">
        <f>PPCL_NG!Q68+PPCL_Spot!Q68+GT_NG!Q68+GT_Spot!Q68+Bawana_NG!Q68+Bawana_RLNG!Q68+Bawana_Spot!Q68</f>
        <v>85.056380368098147</v>
      </c>
      <c r="G68" s="198">
        <f t="shared" si="7"/>
        <v>7.3619631901848948E-2</v>
      </c>
      <c r="H68" s="197">
        <f>PPCL_NG!K68+PPCL_Spot!K68+GT_NG!K68+GT_Spot!K68+Bawana_NG!K68+Bawana_RLNG!K68+Bawana_Spot!K68</f>
        <v>14.14</v>
      </c>
      <c r="I68" s="197">
        <f>PPCL_NG!R68+PPCL_Spot!R68+GT_NG!R68+GT_Spot!R68+Bawana_NG!R68+Bawana_RLNG!R68+Bawana_Spot!R68</f>
        <v>14.14</v>
      </c>
      <c r="J68" s="198">
        <f t="shared" si="8"/>
        <v>0</v>
      </c>
      <c r="K68" s="197">
        <f>PPCL_NG!L68+PPCL_Spot!L68+GT_NG!L68+GT_Spot!L68+Bawana_NG!L68+Bawana_RLNG!L68+Bawana_Spot!L68</f>
        <v>65.650000000000006</v>
      </c>
      <c r="L68" s="197">
        <f>PPCL_NG!S68+PPCL_Spot!S68+GT_NG!S68+GT_Spot!S68+Bawana_NG!S68+Bawana_RLNG!S68+Bawana_Spot!S68</f>
        <v>65.630858895705515</v>
      </c>
      <c r="M68" s="198">
        <f t="shared" si="9"/>
        <v>1.9141104294490674E-2</v>
      </c>
      <c r="N68" s="197">
        <f>PPCL_NG!M68+PPCL_Spot!M68+GT_NG!M68+GT_Spot!M68+Bawana_NG!M68+Bawana_RLNG!M68+Bawana_Spot!M68</f>
        <v>109.8</v>
      </c>
      <c r="O68" s="197">
        <f>PPCL_NG!T68+PPCL_Spot!T68+GT_NG!T68+GT_Spot!T68+Bawana_NG!T68+Bawana_RLNG!T68+Bawana_Spot!T68</f>
        <v>109.70171779141103</v>
      </c>
      <c r="P68" s="198">
        <f t="shared" si="10"/>
        <v>9.8282208588969411E-2</v>
      </c>
      <c r="Q68" s="198">
        <f t="shared" ref="Q68:Q99" si="11">D68+G68+J68+M68+P68</f>
        <v>0.30000000000002558</v>
      </c>
    </row>
    <row r="69" spans="1:17">
      <c r="A69" s="33" t="s">
        <v>111</v>
      </c>
      <c r="B69" s="197">
        <f>PPCL_NG!I69+PPCL_Spot!I69+GT_NG!I69+GT_Spot!I69+Bawana_NG!I69+Bawana_RLNG!I69+Bawana_Spot!I69</f>
        <v>336.94</v>
      </c>
      <c r="C69" s="197">
        <f>PPCL_NG!P69+PPCL_Spot!P69+GT_NG!P69+GT_Spot!P69+Bawana_NG!P69+Bawana_RLNG!P69+Bawana_Spot!P69</f>
        <v>336.83104294478528</v>
      </c>
      <c r="D69" s="198">
        <f t="shared" si="6"/>
        <v>0.10895705521471655</v>
      </c>
      <c r="E69" s="197">
        <f>PPCL_NG!J69+PPCL_Spot!J69+GT_NG!J69+GT_Spot!J69+Bawana_NG!J69+Bawana_RLNG!J69+Bawana_Spot!J69</f>
        <v>85.13</v>
      </c>
      <c r="F69" s="197">
        <f>PPCL_NG!Q69+PPCL_Spot!Q69+GT_NG!Q69+GT_Spot!Q69+Bawana_NG!Q69+Bawana_RLNG!Q69+Bawana_Spot!Q69</f>
        <v>85.056380368098147</v>
      </c>
      <c r="G69" s="198">
        <f t="shared" si="7"/>
        <v>7.3619631901848948E-2</v>
      </c>
      <c r="H69" s="197">
        <f>PPCL_NG!K69+PPCL_Spot!K69+GT_NG!K69+GT_Spot!K69+Bawana_NG!K69+Bawana_RLNG!K69+Bawana_Spot!K69</f>
        <v>14.14</v>
      </c>
      <c r="I69" s="197">
        <f>PPCL_NG!R69+PPCL_Spot!R69+GT_NG!R69+GT_Spot!R69+Bawana_NG!R69+Bawana_RLNG!R69+Bawana_Spot!R69</f>
        <v>14.14</v>
      </c>
      <c r="J69" s="198">
        <f t="shared" si="8"/>
        <v>0</v>
      </c>
      <c r="K69" s="197">
        <f>PPCL_NG!L69+PPCL_Spot!L69+GT_NG!L69+GT_Spot!L69+Bawana_NG!L69+Bawana_RLNG!L69+Bawana_Spot!L69</f>
        <v>65.650000000000006</v>
      </c>
      <c r="L69" s="197">
        <f>PPCL_NG!S69+PPCL_Spot!S69+GT_NG!S69+GT_Spot!S69+Bawana_NG!S69+Bawana_RLNG!S69+Bawana_Spot!S69</f>
        <v>65.630858895705515</v>
      </c>
      <c r="M69" s="198">
        <f t="shared" si="9"/>
        <v>1.9141104294490674E-2</v>
      </c>
      <c r="N69" s="197">
        <f>PPCL_NG!M69+PPCL_Spot!M69+GT_NG!M69+GT_Spot!M69+Bawana_NG!M69+Bawana_RLNG!M69+Bawana_Spot!M69</f>
        <v>109.8</v>
      </c>
      <c r="O69" s="197">
        <f>PPCL_NG!T69+PPCL_Spot!T69+GT_NG!T69+GT_Spot!T69+Bawana_NG!T69+Bawana_RLNG!T69+Bawana_Spot!T69</f>
        <v>109.70171779141103</v>
      </c>
      <c r="P69" s="198">
        <f t="shared" si="10"/>
        <v>9.8282208588969411E-2</v>
      </c>
      <c r="Q69" s="198">
        <f t="shared" si="11"/>
        <v>0.30000000000002558</v>
      </c>
    </row>
    <row r="70" spans="1:17">
      <c r="A70" s="33" t="s">
        <v>112</v>
      </c>
      <c r="B70" s="197">
        <f>PPCL_NG!I70+PPCL_Spot!I70+GT_NG!I70+GT_Spot!I70+Bawana_NG!I70+Bawana_RLNG!I70+Bawana_Spot!I70</f>
        <v>336.94</v>
      </c>
      <c r="C70" s="197">
        <f>PPCL_NG!P70+PPCL_Spot!P70+GT_NG!P70+GT_Spot!P70+Bawana_NG!P70+Bawana_RLNG!P70+Bawana_Spot!P70</f>
        <v>336.83104294478528</v>
      </c>
      <c r="D70" s="198">
        <f t="shared" si="6"/>
        <v>0.10895705521471655</v>
      </c>
      <c r="E70" s="197">
        <f>PPCL_NG!J70+PPCL_Spot!J70+GT_NG!J70+GT_Spot!J70+Bawana_NG!J70+Bawana_RLNG!J70+Bawana_Spot!J70</f>
        <v>85.13</v>
      </c>
      <c r="F70" s="197">
        <f>PPCL_NG!Q70+PPCL_Spot!Q70+GT_NG!Q70+GT_Spot!Q70+Bawana_NG!Q70+Bawana_RLNG!Q70+Bawana_Spot!Q70</f>
        <v>85.056380368098147</v>
      </c>
      <c r="G70" s="198">
        <f t="shared" si="7"/>
        <v>7.3619631901848948E-2</v>
      </c>
      <c r="H70" s="197">
        <f>PPCL_NG!K70+PPCL_Spot!K70+GT_NG!K70+GT_Spot!K70+Bawana_NG!K70+Bawana_RLNG!K70+Bawana_Spot!K70</f>
        <v>14.14</v>
      </c>
      <c r="I70" s="197">
        <f>PPCL_NG!R70+PPCL_Spot!R70+GT_NG!R70+GT_Spot!R70+Bawana_NG!R70+Bawana_RLNG!R70+Bawana_Spot!R70</f>
        <v>14.14</v>
      </c>
      <c r="J70" s="198">
        <f t="shared" si="8"/>
        <v>0</v>
      </c>
      <c r="K70" s="197">
        <f>PPCL_NG!L70+PPCL_Spot!L70+GT_NG!L70+GT_Spot!L70+Bawana_NG!L70+Bawana_RLNG!L70+Bawana_Spot!L70</f>
        <v>65.650000000000006</v>
      </c>
      <c r="L70" s="197">
        <f>PPCL_NG!S70+PPCL_Spot!S70+GT_NG!S70+GT_Spot!S70+Bawana_NG!S70+Bawana_RLNG!S70+Bawana_Spot!S70</f>
        <v>65.630858895705515</v>
      </c>
      <c r="M70" s="198">
        <f t="shared" si="9"/>
        <v>1.9141104294490674E-2</v>
      </c>
      <c r="N70" s="197">
        <f>PPCL_NG!M70+PPCL_Spot!M70+GT_NG!M70+GT_Spot!M70+Bawana_NG!M70+Bawana_RLNG!M70+Bawana_Spot!M70</f>
        <v>109.8</v>
      </c>
      <c r="O70" s="197">
        <f>PPCL_NG!T70+PPCL_Spot!T70+GT_NG!T70+GT_Spot!T70+Bawana_NG!T70+Bawana_RLNG!T70+Bawana_Spot!T70</f>
        <v>109.70171779141103</v>
      </c>
      <c r="P70" s="198">
        <f t="shared" si="10"/>
        <v>9.8282208588969411E-2</v>
      </c>
      <c r="Q70" s="198">
        <f t="shared" si="11"/>
        <v>0.30000000000002558</v>
      </c>
    </row>
    <row r="71" spans="1:17">
      <c r="A71" s="33" t="s">
        <v>113</v>
      </c>
      <c r="B71" s="197">
        <f>PPCL_NG!I71+PPCL_Spot!I71+GT_NG!I71+GT_Spot!I71+Bawana_NG!I71+Bawana_RLNG!I71+Bawana_Spot!I71</f>
        <v>336.94</v>
      </c>
      <c r="C71" s="197">
        <f>PPCL_NG!P71+PPCL_Spot!P71+GT_NG!P71+GT_Spot!P71+Bawana_NG!P71+Bawana_RLNG!P71+Bawana_Spot!P71</f>
        <v>336.83104294478528</v>
      </c>
      <c r="D71" s="198">
        <f t="shared" si="6"/>
        <v>0.10895705521471655</v>
      </c>
      <c r="E71" s="197">
        <f>PPCL_NG!J71+PPCL_Spot!J71+GT_NG!J71+GT_Spot!J71+Bawana_NG!J71+Bawana_RLNG!J71+Bawana_Spot!J71</f>
        <v>85.13</v>
      </c>
      <c r="F71" s="197">
        <f>PPCL_NG!Q71+PPCL_Spot!Q71+GT_NG!Q71+GT_Spot!Q71+Bawana_NG!Q71+Bawana_RLNG!Q71+Bawana_Spot!Q71</f>
        <v>85.056380368098161</v>
      </c>
      <c r="G71" s="198">
        <f t="shared" si="7"/>
        <v>7.3619631901834737E-2</v>
      </c>
      <c r="H71" s="197">
        <f>PPCL_NG!K71+PPCL_Spot!K71+GT_NG!K71+GT_Spot!K71+Bawana_NG!K71+Bawana_RLNG!K71+Bawana_Spot!K71</f>
        <v>14.14</v>
      </c>
      <c r="I71" s="197">
        <f>PPCL_NG!R71+PPCL_Spot!R71+GT_NG!R71+GT_Spot!R71+Bawana_NG!R71+Bawana_RLNG!R71+Bawana_Spot!R71</f>
        <v>14.14</v>
      </c>
      <c r="J71" s="198">
        <f t="shared" si="8"/>
        <v>0</v>
      </c>
      <c r="K71" s="197">
        <f>PPCL_NG!L71+PPCL_Spot!L71+GT_NG!L71+GT_Spot!L71+Bawana_NG!L71+Bawana_RLNG!L71+Bawana_Spot!L71</f>
        <v>65.650000000000006</v>
      </c>
      <c r="L71" s="197">
        <f>PPCL_NG!S71+PPCL_Spot!S71+GT_NG!S71+GT_Spot!S71+Bawana_NG!S71+Bawana_RLNG!S71+Bawana_Spot!S71</f>
        <v>65.630858895705529</v>
      </c>
      <c r="M71" s="198">
        <f t="shared" si="9"/>
        <v>1.9141104294476463E-2</v>
      </c>
      <c r="N71" s="197">
        <f>PPCL_NG!M71+PPCL_Spot!M71+GT_NG!M71+GT_Spot!M71+Bawana_NG!M71+Bawana_RLNG!M71+Bawana_Spot!M71</f>
        <v>93.62</v>
      </c>
      <c r="O71" s="197">
        <f>PPCL_NG!T71+PPCL_Spot!T71+GT_NG!T71+GT_Spot!T71+Bawana_NG!T71+Bawana_RLNG!T71+Bawana_Spot!T71</f>
        <v>93.521717791411049</v>
      </c>
      <c r="P71" s="198">
        <f t="shared" si="10"/>
        <v>9.82822085889552E-2</v>
      </c>
      <c r="Q71" s="198">
        <f t="shared" si="11"/>
        <v>0.29999999999998295</v>
      </c>
    </row>
    <row r="72" spans="1:17">
      <c r="A72" s="33" t="s">
        <v>114</v>
      </c>
      <c r="B72" s="197">
        <f>PPCL_NG!I72+PPCL_Spot!I72+GT_NG!I72+GT_Spot!I72+Bawana_NG!I72+Bawana_RLNG!I72+Bawana_Spot!I72</f>
        <v>336.94</v>
      </c>
      <c r="C72" s="197">
        <f>PPCL_NG!P72+PPCL_Spot!P72+GT_NG!P72+GT_Spot!P72+Bawana_NG!P72+Bawana_RLNG!P72+Bawana_Spot!P72</f>
        <v>336.83104294478528</v>
      </c>
      <c r="D72" s="198">
        <f t="shared" si="6"/>
        <v>0.10895705521471655</v>
      </c>
      <c r="E72" s="197">
        <f>PPCL_NG!J72+PPCL_Spot!J72+GT_NG!J72+GT_Spot!J72+Bawana_NG!J72+Bawana_RLNG!J72+Bawana_Spot!J72</f>
        <v>85.13</v>
      </c>
      <c r="F72" s="197">
        <f>PPCL_NG!Q72+PPCL_Spot!Q72+GT_NG!Q72+GT_Spot!Q72+Bawana_NG!Q72+Bawana_RLNG!Q72+Bawana_Spot!Q72</f>
        <v>85.056380368098161</v>
      </c>
      <c r="G72" s="198">
        <f t="shared" si="7"/>
        <v>7.3619631901834737E-2</v>
      </c>
      <c r="H72" s="197">
        <f>PPCL_NG!K72+PPCL_Spot!K72+GT_NG!K72+GT_Spot!K72+Bawana_NG!K72+Bawana_RLNG!K72+Bawana_Spot!K72</f>
        <v>14.14</v>
      </c>
      <c r="I72" s="197">
        <f>PPCL_NG!R72+PPCL_Spot!R72+GT_NG!R72+GT_Spot!R72+Bawana_NG!R72+Bawana_RLNG!R72+Bawana_Spot!R72</f>
        <v>14.14</v>
      </c>
      <c r="J72" s="198">
        <f t="shared" si="8"/>
        <v>0</v>
      </c>
      <c r="K72" s="197">
        <f>PPCL_NG!L72+PPCL_Spot!L72+GT_NG!L72+GT_Spot!L72+Bawana_NG!L72+Bawana_RLNG!L72+Bawana_Spot!L72</f>
        <v>65.650000000000006</v>
      </c>
      <c r="L72" s="197">
        <f>PPCL_NG!S72+PPCL_Spot!S72+GT_NG!S72+GT_Spot!S72+Bawana_NG!S72+Bawana_RLNG!S72+Bawana_Spot!S72</f>
        <v>65.630858895705529</v>
      </c>
      <c r="M72" s="198">
        <f t="shared" si="9"/>
        <v>1.9141104294476463E-2</v>
      </c>
      <c r="N72" s="197">
        <f>PPCL_NG!M72+PPCL_Spot!M72+GT_NG!M72+GT_Spot!M72+Bawana_NG!M72+Bawana_RLNG!M72+Bawana_Spot!M72</f>
        <v>93.62</v>
      </c>
      <c r="O72" s="197">
        <f>PPCL_NG!T72+PPCL_Spot!T72+GT_NG!T72+GT_Spot!T72+Bawana_NG!T72+Bawana_RLNG!T72+Bawana_Spot!T72</f>
        <v>93.521717791411049</v>
      </c>
      <c r="P72" s="198">
        <f t="shared" si="10"/>
        <v>9.82822085889552E-2</v>
      </c>
      <c r="Q72" s="198">
        <f t="shared" si="11"/>
        <v>0.29999999999998295</v>
      </c>
    </row>
    <row r="73" spans="1:17">
      <c r="A73" s="33" t="s">
        <v>115</v>
      </c>
      <c r="B73" s="197">
        <f>PPCL_NG!I73+PPCL_Spot!I73+GT_NG!I73+GT_Spot!I73+Bawana_NG!I73+Bawana_RLNG!I73+Bawana_Spot!I73</f>
        <v>336.94</v>
      </c>
      <c r="C73" s="197">
        <f>PPCL_NG!P73+PPCL_Spot!P73+GT_NG!P73+GT_Spot!P73+Bawana_NG!P73+Bawana_RLNG!P73+Bawana_Spot!P73</f>
        <v>336.82604388016898</v>
      </c>
      <c r="D73" s="198">
        <f t="shared" si="6"/>
        <v>0.11395611983101617</v>
      </c>
      <c r="E73" s="197">
        <f>PPCL_NG!J73+PPCL_Spot!J73+GT_NG!J73+GT_Spot!J73+Bawana_NG!J73+Bawana_RLNG!J73+Bawana_Spot!J73</f>
        <v>77.59</v>
      </c>
      <c r="F73" s="197">
        <f>PPCL_NG!Q73+PPCL_Spot!Q73+GT_NG!Q73+GT_Spot!Q73+Bawana_NG!Q73+Bawana_RLNG!Q73+Bawana_Spot!Q73</f>
        <v>77.51460463569272</v>
      </c>
      <c r="G73" s="198">
        <f t="shared" si="7"/>
        <v>7.539536430728333E-2</v>
      </c>
      <c r="H73" s="197">
        <f>PPCL_NG!K73+PPCL_Spot!K73+GT_NG!K73+GT_Spot!K73+Bawana_NG!K73+Bawana_RLNG!K73+Bawana_Spot!K73</f>
        <v>14.14</v>
      </c>
      <c r="I73" s="197">
        <f>PPCL_NG!R73+PPCL_Spot!R73+GT_NG!R73+GT_Spot!R73+Bawana_NG!R73+Bawana_RLNG!R73+Bawana_Spot!R73</f>
        <v>14.139781494368989</v>
      </c>
      <c r="J73" s="198">
        <f t="shared" si="8"/>
        <v>2.185056310111122E-4</v>
      </c>
      <c r="K73" s="197">
        <f>PPCL_NG!L73+PPCL_Spot!L73+GT_NG!L73+GT_Spot!L73+Bawana_NG!L73+Bawana_RLNG!L73+Bawana_Spot!L73</f>
        <v>65.650000000000006</v>
      </c>
      <c r="L73" s="197">
        <f>PPCL_NG!S73+PPCL_Spot!S73+GT_NG!S73+GT_Spot!S73+Bawana_NG!S73+Bawana_RLNG!S73+Bawana_Spot!S73</f>
        <v>65.629998342706671</v>
      </c>
      <c r="M73" s="198">
        <f t="shared" si="9"/>
        <v>2.0001657293335029E-2</v>
      </c>
      <c r="N73" s="197">
        <f>PPCL_NG!M73+PPCL_Spot!M73+GT_NG!M73+GT_Spot!M73+Bawana_NG!M73+Bawana_RLNG!M73+Bawana_Spot!M73</f>
        <v>97.55</v>
      </c>
      <c r="O73" s="197">
        <f>PPCL_NG!T73+PPCL_Spot!T73+GT_NG!T73+GT_Spot!T73+Bawana_NG!T73+Bawana_RLNG!T73+Bawana_Spot!T73</f>
        <v>97.449571647062612</v>
      </c>
      <c r="P73" s="198">
        <f t="shared" si="10"/>
        <v>0.10042835293738506</v>
      </c>
      <c r="Q73" s="198">
        <f t="shared" si="11"/>
        <v>0.3100000000000307</v>
      </c>
    </row>
    <row r="74" spans="1:17">
      <c r="A74" s="33" t="s">
        <v>116</v>
      </c>
      <c r="B74" s="197">
        <f>PPCL_NG!I74+PPCL_Spot!I74+GT_NG!I74+GT_Spot!I74+Bawana_NG!I74+Bawana_RLNG!I74+Bawana_Spot!I74</f>
        <v>336.94</v>
      </c>
      <c r="C74" s="197">
        <f>PPCL_NG!P74+PPCL_Spot!P74+GT_NG!P74+GT_Spot!P74+Bawana_NG!P74+Bawana_RLNG!P74+Bawana_Spot!P74</f>
        <v>336.82604388016898</v>
      </c>
      <c r="D74" s="198">
        <f t="shared" si="6"/>
        <v>0.11395611983101617</v>
      </c>
      <c r="E74" s="197">
        <f>PPCL_NG!J74+PPCL_Spot!J74+GT_NG!J74+GT_Spot!J74+Bawana_NG!J74+Bawana_RLNG!J74+Bawana_Spot!J74</f>
        <v>77.59</v>
      </c>
      <c r="F74" s="197">
        <f>PPCL_NG!Q74+PPCL_Spot!Q74+GT_NG!Q74+GT_Spot!Q74+Bawana_NG!Q74+Bawana_RLNG!Q74+Bawana_Spot!Q74</f>
        <v>77.51460463569272</v>
      </c>
      <c r="G74" s="198">
        <f t="shared" si="7"/>
        <v>7.539536430728333E-2</v>
      </c>
      <c r="H74" s="197">
        <f>PPCL_NG!K74+PPCL_Spot!K74+GT_NG!K74+GT_Spot!K74+Bawana_NG!K74+Bawana_RLNG!K74+Bawana_Spot!K74</f>
        <v>14.14</v>
      </c>
      <c r="I74" s="197">
        <f>PPCL_NG!R74+PPCL_Spot!R74+GT_NG!R74+GT_Spot!R74+Bawana_NG!R74+Bawana_RLNG!R74+Bawana_Spot!R74</f>
        <v>14.139781494368989</v>
      </c>
      <c r="J74" s="198">
        <f t="shared" si="8"/>
        <v>2.185056310111122E-4</v>
      </c>
      <c r="K74" s="197">
        <f>PPCL_NG!L74+PPCL_Spot!L74+GT_NG!L74+GT_Spot!L74+Bawana_NG!L74+Bawana_RLNG!L74+Bawana_Spot!L74</f>
        <v>65.650000000000006</v>
      </c>
      <c r="L74" s="197">
        <f>PPCL_NG!S74+PPCL_Spot!S74+GT_NG!S74+GT_Spot!S74+Bawana_NG!S74+Bawana_RLNG!S74+Bawana_Spot!S74</f>
        <v>65.629998342706671</v>
      </c>
      <c r="M74" s="198">
        <f t="shared" si="9"/>
        <v>2.0001657293335029E-2</v>
      </c>
      <c r="N74" s="197">
        <f>PPCL_NG!M74+PPCL_Spot!M74+GT_NG!M74+GT_Spot!M74+Bawana_NG!M74+Bawana_RLNG!M74+Bawana_Spot!M74</f>
        <v>97.55</v>
      </c>
      <c r="O74" s="197">
        <f>PPCL_NG!T74+PPCL_Spot!T74+GT_NG!T74+GT_Spot!T74+Bawana_NG!T74+Bawana_RLNG!T74+Bawana_Spot!T74</f>
        <v>97.449571647062612</v>
      </c>
      <c r="P74" s="198">
        <f t="shared" si="10"/>
        <v>0.10042835293738506</v>
      </c>
      <c r="Q74" s="198">
        <f t="shared" si="11"/>
        <v>0.3100000000000307</v>
      </c>
    </row>
    <row r="75" spans="1:17">
      <c r="A75" s="33" t="s">
        <v>117</v>
      </c>
      <c r="B75" s="197">
        <f>PPCL_NG!I75+PPCL_Spot!I75+GT_NG!I75+GT_Spot!I75+Bawana_NG!I75+Bawana_RLNG!I75+Bawana_Spot!I75</f>
        <v>337.94</v>
      </c>
      <c r="C75" s="197">
        <f>PPCL_NG!P75+PPCL_Spot!P75+GT_NG!P75+GT_Spot!P75+Bawana_NG!P75+Bawana_RLNG!P75+Bawana_Spot!P75</f>
        <v>337.9350009353837</v>
      </c>
      <c r="D75" s="198">
        <f t="shared" si="6"/>
        <v>4.99906461629962E-3</v>
      </c>
      <c r="E75" s="197">
        <f>PPCL_NG!J75+PPCL_Spot!J75+GT_NG!J75+GT_Spot!J75+Bawana_NG!J75+Bawana_RLNG!J75+Bawana_Spot!J75</f>
        <v>77.59</v>
      </c>
      <c r="F75" s="197">
        <f>PPCL_NG!Q75+PPCL_Spot!Q75+GT_NG!Q75+GT_Spot!Q75+Bawana_NG!Q75+Bawana_RLNG!Q75+Bawana_Spot!Q75</f>
        <v>77.588224267594555</v>
      </c>
      <c r="G75" s="198">
        <f t="shared" si="7"/>
        <v>1.7757324054485935E-3</v>
      </c>
      <c r="H75" s="197">
        <f>PPCL_NG!K75+PPCL_Spot!K75+GT_NG!K75+GT_Spot!K75+Bawana_NG!K75+Bawana_RLNG!K75+Bawana_Spot!K75</f>
        <v>14.14</v>
      </c>
      <c r="I75" s="197">
        <f>PPCL_NG!R75+PPCL_Spot!R75+GT_NG!R75+GT_Spot!R75+Bawana_NG!R75+Bawana_RLNG!R75+Bawana_Spot!R75</f>
        <v>14.139781494368989</v>
      </c>
      <c r="J75" s="198">
        <f t="shared" si="8"/>
        <v>2.185056310111122E-4</v>
      </c>
      <c r="K75" s="197">
        <f>PPCL_NG!L75+PPCL_Spot!L75+GT_NG!L75+GT_Spot!L75+Bawana_NG!L75+Bawana_RLNG!L75+Bawana_Spot!L75</f>
        <v>65.650000000000006</v>
      </c>
      <c r="L75" s="197">
        <f>PPCL_NG!S75+PPCL_Spot!S75+GT_NG!S75+GT_Spot!S75+Bawana_NG!S75+Bawana_RLNG!S75+Bawana_Spot!S75</f>
        <v>65.649139447001147</v>
      </c>
      <c r="M75" s="198">
        <f t="shared" si="9"/>
        <v>8.6055299885856584E-4</v>
      </c>
      <c r="N75" s="197">
        <f>PPCL_NG!M75+PPCL_Spot!M75+GT_NG!M75+GT_Spot!M75+Bawana_NG!M75+Bawana_RLNG!M75+Bawana_Spot!M75</f>
        <v>97.55</v>
      </c>
      <c r="O75" s="197">
        <f>PPCL_NG!T75+PPCL_Spot!T75+GT_NG!T75+GT_Spot!T75+Bawana_NG!T75+Bawana_RLNG!T75+Bawana_Spot!T75</f>
        <v>97.547853855651567</v>
      </c>
      <c r="P75" s="198">
        <f t="shared" si="10"/>
        <v>2.146144348429857E-3</v>
      </c>
      <c r="Q75" s="198">
        <f t="shared" si="11"/>
        <v>1.0000000000047748E-2</v>
      </c>
    </row>
    <row r="76" spans="1:17">
      <c r="A76" s="33" t="s">
        <v>118</v>
      </c>
      <c r="B76" s="197">
        <f>PPCL_NG!I76+PPCL_Spot!I76+GT_NG!I76+GT_Spot!I76+Bawana_NG!I76+Bawana_RLNG!I76+Bawana_Spot!I76</f>
        <v>337.94</v>
      </c>
      <c r="C76" s="197">
        <f>PPCL_NG!P76+PPCL_Spot!P76+GT_NG!P76+GT_Spot!P76+Bawana_NG!P76+Bawana_RLNG!P76+Bawana_Spot!P76</f>
        <v>337.9350009353837</v>
      </c>
      <c r="D76" s="198">
        <f t="shared" si="6"/>
        <v>4.99906461629962E-3</v>
      </c>
      <c r="E76" s="197">
        <f>PPCL_NG!J76+PPCL_Spot!J76+GT_NG!J76+GT_Spot!J76+Bawana_NG!J76+Bawana_RLNG!J76+Bawana_Spot!J76</f>
        <v>77.59</v>
      </c>
      <c r="F76" s="197">
        <f>PPCL_NG!Q76+PPCL_Spot!Q76+GT_NG!Q76+GT_Spot!Q76+Bawana_NG!Q76+Bawana_RLNG!Q76+Bawana_Spot!Q76</f>
        <v>77.588224267594555</v>
      </c>
      <c r="G76" s="198">
        <f t="shared" si="7"/>
        <v>1.7757324054485935E-3</v>
      </c>
      <c r="H76" s="197">
        <f>PPCL_NG!K76+PPCL_Spot!K76+GT_NG!K76+GT_Spot!K76+Bawana_NG!K76+Bawana_RLNG!K76+Bawana_Spot!K76</f>
        <v>14.14</v>
      </c>
      <c r="I76" s="197">
        <f>PPCL_NG!R76+PPCL_Spot!R76+GT_NG!R76+GT_Spot!R76+Bawana_NG!R76+Bawana_RLNG!R76+Bawana_Spot!R76</f>
        <v>14.139781494368989</v>
      </c>
      <c r="J76" s="198">
        <f t="shared" si="8"/>
        <v>2.185056310111122E-4</v>
      </c>
      <c r="K76" s="197">
        <f>PPCL_NG!L76+PPCL_Spot!L76+GT_NG!L76+GT_Spot!L76+Bawana_NG!L76+Bawana_RLNG!L76+Bawana_Spot!L76</f>
        <v>65.650000000000006</v>
      </c>
      <c r="L76" s="197">
        <f>PPCL_NG!S76+PPCL_Spot!S76+GT_NG!S76+GT_Spot!S76+Bawana_NG!S76+Bawana_RLNG!S76+Bawana_Spot!S76</f>
        <v>65.649139447001147</v>
      </c>
      <c r="M76" s="198">
        <f t="shared" si="9"/>
        <v>8.6055299885856584E-4</v>
      </c>
      <c r="N76" s="197">
        <f>PPCL_NG!M76+PPCL_Spot!M76+GT_NG!M76+GT_Spot!M76+Bawana_NG!M76+Bawana_RLNG!M76+Bawana_Spot!M76</f>
        <v>97.55</v>
      </c>
      <c r="O76" s="197">
        <f>PPCL_NG!T76+PPCL_Spot!T76+GT_NG!T76+GT_Spot!T76+Bawana_NG!T76+Bawana_RLNG!T76+Bawana_Spot!T76</f>
        <v>97.547853855651567</v>
      </c>
      <c r="P76" s="198">
        <f t="shared" si="10"/>
        <v>2.146144348429857E-3</v>
      </c>
      <c r="Q76" s="198">
        <f t="shared" si="11"/>
        <v>1.0000000000047748E-2</v>
      </c>
    </row>
    <row r="77" spans="1:17">
      <c r="A77" s="33" t="s">
        <v>119</v>
      </c>
      <c r="B77" s="197">
        <f>PPCL_NG!I77+PPCL_Spot!I77+GT_NG!I77+GT_Spot!I77+Bawana_NG!I77+Bawana_RLNG!I77+Bawana_Spot!I77</f>
        <v>333.94</v>
      </c>
      <c r="C77" s="197">
        <f>PPCL_NG!P77+PPCL_Spot!P77+GT_NG!P77+GT_Spot!P77+Bawana_NG!P77+Bawana_RLNG!P77+Bawana_Spot!P77</f>
        <v>333.94</v>
      </c>
      <c r="D77" s="198">
        <f t="shared" si="6"/>
        <v>0</v>
      </c>
      <c r="E77" s="197">
        <f>PPCL_NG!J77+PPCL_Spot!J77+GT_NG!J77+GT_Spot!J77+Bawana_NG!J77+Bawana_RLNG!J77+Bawana_Spot!J77</f>
        <v>75.599999999999994</v>
      </c>
      <c r="F77" s="197">
        <f>PPCL_NG!Q77+PPCL_Spot!Q77+GT_NG!Q77+GT_Spot!Q77+Bawana_NG!Q77+Bawana_RLNG!Q77+Bawana_Spot!Q77</f>
        <v>75.599999999999994</v>
      </c>
      <c r="G77" s="198">
        <f t="shared" si="7"/>
        <v>0</v>
      </c>
      <c r="H77" s="197">
        <f>PPCL_NG!K77+PPCL_Spot!K77+GT_NG!K77+GT_Spot!K77+Bawana_NG!K77+Bawana_RLNG!K77+Bawana_Spot!K77</f>
        <v>14.31</v>
      </c>
      <c r="I77" s="197">
        <f>PPCL_NG!R77+PPCL_Spot!R77+GT_NG!R77+GT_Spot!R77+Bawana_NG!R77+Bawana_RLNG!R77+Bawana_Spot!R77</f>
        <v>14.31</v>
      </c>
      <c r="J77" s="198">
        <f t="shared" si="8"/>
        <v>0</v>
      </c>
      <c r="K77" s="197">
        <f>PPCL_NG!L77+PPCL_Spot!L77+GT_NG!L77+GT_Spot!L77+Bawana_NG!L77+Bawana_RLNG!L77+Bawana_Spot!L77</f>
        <v>66.509999999999991</v>
      </c>
      <c r="L77" s="197">
        <f>PPCL_NG!S77+PPCL_Spot!S77+GT_NG!S77+GT_Spot!S77+Bawana_NG!S77+Bawana_RLNG!S77+Bawana_Spot!S77</f>
        <v>66.509999999999991</v>
      </c>
      <c r="M77" s="198">
        <f t="shared" si="9"/>
        <v>0</v>
      </c>
      <c r="N77" s="197">
        <f>PPCL_NG!M77+PPCL_Spot!M77+GT_NG!M77+GT_Spot!M77+Bawana_NG!M77+Bawana_RLNG!M77+Bawana_Spot!M77</f>
        <v>94.240000000000009</v>
      </c>
      <c r="O77" s="197">
        <f>PPCL_NG!T77+PPCL_Spot!T77+GT_NG!T77+GT_Spot!T77+Bawana_NG!T77+Bawana_RLNG!T77+Bawana_Spot!T77</f>
        <v>94.240000000000009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333.94</v>
      </c>
      <c r="C78" s="197">
        <f>PPCL_NG!P78+PPCL_Spot!P78+GT_NG!P78+GT_Spot!P78+Bawana_NG!P78+Bawana_RLNG!P78+Bawana_Spot!P78</f>
        <v>333.94</v>
      </c>
      <c r="D78" s="198">
        <f t="shared" si="6"/>
        <v>0</v>
      </c>
      <c r="E78" s="197">
        <f>PPCL_NG!J78+PPCL_Spot!J78+GT_NG!J78+GT_Spot!J78+Bawana_NG!J78+Bawana_RLNG!J78+Bawana_Spot!J78</f>
        <v>75.599999999999994</v>
      </c>
      <c r="F78" s="197">
        <f>PPCL_NG!Q78+PPCL_Spot!Q78+GT_NG!Q78+GT_Spot!Q78+Bawana_NG!Q78+Bawana_RLNG!Q78+Bawana_Spot!Q78</f>
        <v>75.599999999999994</v>
      </c>
      <c r="G78" s="198">
        <f t="shared" si="7"/>
        <v>0</v>
      </c>
      <c r="H78" s="197">
        <f>PPCL_NG!K78+PPCL_Spot!K78+GT_NG!K78+GT_Spot!K78+Bawana_NG!K78+Bawana_RLNG!K78+Bawana_Spot!K78</f>
        <v>14.31</v>
      </c>
      <c r="I78" s="197">
        <f>PPCL_NG!R78+PPCL_Spot!R78+GT_NG!R78+GT_Spot!R78+Bawana_NG!R78+Bawana_RLNG!R78+Bawana_Spot!R78</f>
        <v>14.31</v>
      </c>
      <c r="J78" s="198">
        <f t="shared" si="8"/>
        <v>0</v>
      </c>
      <c r="K78" s="197">
        <f>PPCL_NG!L78+PPCL_Spot!L78+GT_NG!L78+GT_Spot!L78+Bawana_NG!L78+Bawana_RLNG!L78+Bawana_Spot!L78</f>
        <v>66.509999999999991</v>
      </c>
      <c r="L78" s="197">
        <f>PPCL_NG!S78+PPCL_Spot!S78+GT_NG!S78+GT_Spot!S78+Bawana_NG!S78+Bawana_RLNG!S78+Bawana_Spot!S78</f>
        <v>66.509999999999991</v>
      </c>
      <c r="M78" s="198">
        <f t="shared" si="9"/>
        <v>0</v>
      </c>
      <c r="N78" s="197">
        <f>PPCL_NG!M78+PPCL_Spot!M78+GT_NG!M78+GT_Spot!M78+Bawana_NG!M78+Bawana_RLNG!M78+Bawana_Spot!M78</f>
        <v>94.240000000000009</v>
      </c>
      <c r="O78" s="197">
        <f>PPCL_NG!T78+PPCL_Spot!T78+GT_NG!T78+GT_Spot!T78+Bawana_NG!T78+Bawana_RLNG!T78+Bawana_Spot!T78</f>
        <v>94.240000000000009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316.77</v>
      </c>
      <c r="C79" s="197">
        <f>PPCL_NG!P79+PPCL_Spot!P79+GT_NG!P79+GT_Spot!P79+Bawana_NG!P79+Bawana_RLNG!P79+Bawana_Spot!P79</f>
        <v>316.76560329674624</v>
      </c>
      <c r="D79" s="198">
        <f t="shared" si="6"/>
        <v>4.3967032537466366E-3</v>
      </c>
      <c r="E79" s="197">
        <f>PPCL_NG!J79+PPCL_Spot!J79+GT_NG!J79+GT_Spot!J79+Bawana_NG!J79+Bawana_RLNG!J79+Bawana_Spot!J79</f>
        <v>75.599999999999994</v>
      </c>
      <c r="F79" s="197">
        <f>PPCL_NG!Q79+PPCL_Spot!Q79+GT_NG!Q79+GT_Spot!Q79+Bawana_NG!Q79+Bawana_RLNG!Q79+Bawana_Spot!Q79</f>
        <v>75.598242256161882</v>
      </c>
      <c r="G79" s="198">
        <f t="shared" si="7"/>
        <v>1.7577438381124466E-3</v>
      </c>
      <c r="H79" s="197">
        <f>PPCL_NG!K79+PPCL_Spot!K79+GT_NG!K79+GT_Spot!K79+Bawana_NG!K79+Bawana_RLNG!K79+Bawana_Spot!K79</f>
        <v>14.31</v>
      </c>
      <c r="I79" s="197">
        <f>PPCL_NG!R79+PPCL_Spot!R79+GT_NG!R79+GT_Spot!R79+Bawana_NG!R79+Bawana_RLNG!R79+Bawana_Spot!R79</f>
        <v>14.309771883910784</v>
      </c>
      <c r="J79" s="198">
        <f t="shared" si="8"/>
        <v>2.2811608921635695E-4</v>
      </c>
      <c r="K79" s="197">
        <f>PPCL_NG!L79+PPCL_Spot!L79+GT_NG!L79+GT_Spot!L79+Bawana_NG!L79+Bawana_RLNG!L79+Bawana_Spot!L79</f>
        <v>66.509999999999991</v>
      </c>
      <c r="L79" s="197">
        <f>PPCL_NG!S79+PPCL_Spot!S79+GT_NG!S79+GT_Spot!S79+Bawana_NG!S79+Bawana_RLNG!S79+Bawana_Spot!S79</f>
        <v>66.50910159759384</v>
      </c>
      <c r="M79" s="198">
        <f t="shared" si="9"/>
        <v>8.9840240615046696E-4</v>
      </c>
      <c r="N79" s="197">
        <f>PPCL_NG!M79+PPCL_Spot!M79+GT_NG!M79+GT_Spot!M79+Bawana_NG!M79+Bawana_RLNG!M79+Bawana_Spot!M79</f>
        <v>110.42</v>
      </c>
      <c r="O79" s="197">
        <f>PPCL_NG!T79+PPCL_Spot!T79+GT_NG!T79+GT_Spot!T79+Bawana_NG!T79+Bawana_RLNG!T79+Bawana_Spot!T79</f>
        <v>110.41728096558728</v>
      </c>
      <c r="P79" s="198">
        <f t="shared" si="10"/>
        <v>2.719034412720589E-3</v>
      </c>
      <c r="Q79" s="198">
        <f t="shared" si="11"/>
        <v>9.9999999999464961E-3</v>
      </c>
    </row>
    <row r="80" spans="1:17">
      <c r="A80" s="33" t="s">
        <v>122</v>
      </c>
      <c r="B80" s="197">
        <f>PPCL_NG!I80+PPCL_Spot!I80+GT_NG!I80+GT_Spot!I80+Bawana_NG!I80+Bawana_RLNG!I80+Bawana_Spot!I80</f>
        <v>318.77</v>
      </c>
      <c r="C80" s="197">
        <f>PPCL_NG!P80+PPCL_Spot!P80+GT_NG!P80+GT_Spot!P80+Bawana_NG!P80+Bawana_RLNG!P80+Bawana_Spot!P80</f>
        <v>318.76560329674624</v>
      </c>
      <c r="D80" s="198">
        <f t="shared" si="6"/>
        <v>4.3967032537466366E-3</v>
      </c>
      <c r="E80" s="197">
        <f>PPCL_NG!J80+PPCL_Spot!J80+GT_NG!J80+GT_Spot!J80+Bawana_NG!J80+Bawana_RLNG!J80+Bawana_Spot!J80</f>
        <v>75.599999999999994</v>
      </c>
      <c r="F80" s="197">
        <f>PPCL_NG!Q80+PPCL_Spot!Q80+GT_NG!Q80+GT_Spot!Q80+Bawana_NG!Q80+Bawana_RLNG!Q80+Bawana_Spot!Q80</f>
        <v>75.598242256161882</v>
      </c>
      <c r="G80" s="198">
        <f t="shared" si="7"/>
        <v>1.7577438381124466E-3</v>
      </c>
      <c r="H80" s="197">
        <f>PPCL_NG!K80+PPCL_Spot!K80+GT_NG!K80+GT_Spot!K80+Bawana_NG!K80+Bawana_RLNG!K80+Bawana_Spot!K80</f>
        <v>14.31</v>
      </c>
      <c r="I80" s="197">
        <f>PPCL_NG!R80+PPCL_Spot!R80+GT_NG!R80+GT_Spot!R80+Bawana_NG!R80+Bawana_RLNG!R80+Bawana_Spot!R80</f>
        <v>14.309771883910784</v>
      </c>
      <c r="J80" s="198">
        <f t="shared" si="8"/>
        <v>2.2811608921635695E-4</v>
      </c>
      <c r="K80" s="197">
        <f>PPCL_NG!L80+PPCL_Spot!L80+GT_NG!L80+GT_Spot!L80+Bawana_NG!L80+Bawana_RLNG!L80+Bawana_Spot!L80</f>
        <v>66.509999999999991</v>
      </c>
      <c r="L80" s="197">
        <f>PPCL_NG!S80+PPCL_Spot!S80+GT_NG!S80+GT_Spot!S80+Bawana_NG!S80+Bawana_RLNG!S80+Bawana_Spot!S80</f>
        <v>66.50910159759384</v>
      </c>
      <c r="M80" s="198">
        <f t="shared" si="9"/>
        <v>8.9840240615046696E-4</v>
      </c>
      <c r="N80" s="197">
        <f>PPCL_NG!M80+PPCL_Spot!M80+GT_NG!M80+GT_Spot!M80+Bawana_NG!M80+Bawana_RLNG!M80+Bawana_Spot!M80</f>
        <v>110.42</v>
      </c>
      <c r="O80" s="197">
        <f>PPCL_NG!T80+PPCL_Spot!T80+GT_NG!T80+GT_Spot!T80+Bawana_NG!T80+Bawana_RLNG!T80+Bawana_Spot!T80</f>
        <v>110.41728096558728</v>
      </c>
      <c r="P80" s="198">
        <f t="shared" si="10"/>
        <v>2.719034412720589E-3</v>
      </c>
      <c r="Q80" s="198">
        <f t="shared" si="11"/>
        <v>9.9999999999464961E-3</v>
      </c>
    </row>
    <row r="81" spans="1:17">
      <c r="A81" s="33" t="s">
        <v>123</v>
      </c>
      <c r="B81" s="197">
        <f>PPCL_NG!I81+PPCL_Spot!I81+GT_NG!I81+GT_Spot!I81+Bawana_NG!I81+Bawana_RLNG!I81+Bawana_Spot!I81</f>
        <v>318.77</v>
      </c>
      <c r="C81" s="197">
        <f>PPCL_NG!P81+PPCL_Spot!P81+GT_NG!P81+GT_Spot!P81+Bawana_NG!P81+Bawana_RLNG!P81+Bawana_Spot!P81</f>
        <v>318.76599390648801</v>
      </c>
      <c r="D81" s="198">
        <f t="shared" si="6"/>
        <v>4.0060935119754504E-3</v>
      </c>
      <c r="E81" s="197">
        <f>PPCL_NG!J81+PPCL_Spot!J81+GT_NG!J81+GT_Spot!J81+Bawana_NG!J81+Bawana_RLNG!J81+Bawana_Spot!J81</f>
        <v>85.6</v>
      </c>
      <c r="F81" s="197">
        <f>PPCL_NG!Q81+PPCL_Spot!Q81+GT_NG!Q81+GT_Spot!Q81+Bawana_NG!Q81+Bawana_RLNG!Q81+Bawana_Spot!Q81</f>
        <v>85.597851646420068</v>
      </c>
      <c r="G81" s="198">
        <f t="shared" si="7"/>
        <v>2.1483535799262654E-3</v>
      </c>
      <c r="H81" s="197">
        <f>PPCL_NG!K81+PPCL_Spot!K81+GT_NG!K81+GT_Spot!K81+Bawana_NG!K81+Bawana_RLNG!K81+Bawana_Spot!K81</f>
        <v>14.31</v>
      </c>
      <c r="I81" s="197">
        <f>PPCL_NG!R81+PPCL_Spot!R81+GT_NG!R81+GT_Spot!R81+Bawana_NG!R81+Bawana_RLNG!R81+Bawana_Spot!R81</f>
        <v>14.309771883910784</v>
      </c>
      <c r="J81" s="198">
        <f t="shared" si="8"/>
        <v>2.2811608921635695E-4</v>
      </c>
      <c r="K81" s="197">
        <f>PPCL_NG!L81+PPCL_Spot!L81+GT_NG!L81+GT_Spot!L81+Bawana_NG!L81+Bawana_RLNG!L81+Bawana_Spot!L81</f>
        <v>66.509999999999991</v>
      </c>
      <c r="L81" s="197">
        <f>PPCL_NG!S81+PPCL_Spot!S81+GT_NG!S81+GT_Spot!S81+Bawana_NG!S81+Bawana_RLNG!S81+Bawana_Spot!S81</f>
        <v>66.50910159759384</v>
      </c>
      <c r="M81" s="198">
        <f t="shared" si="9"/>
        <v>8.9840240615046696E-4</v>
      </c>
      <c r="N81" s="197">
        <f>PPCL_NG!M81+PPCL_Spot!M81+GT_NG!M81+GT_Spot!M81+Bawana_NG!M81+Bawana_RLNG!M81+Bawana_Spot!M81</f>
        <v>110.42</v>
      </c>
      <c r="O81" s="197">
        <f>PPCL_NG!T81+PPCL_Spot!T81+GT_NG!T81+GT_Spot!T81+Bawana_NG!T81+Bawana_RLNG!T81+Bawana_Spot!T81</f>
        <v>110.41728096558728</v>
      </c>
      <c r="P81" s="198">
        <f t="shared" si="10"/>
        <v>2.719034412720589E-3</v>
      </c>
      <c r="Q81" s="198">
        <f t="shared" si="11"/>
        <v>9.9999999999891287E-3</v>
      </c>
    </row>
    <row r="82" spans="1:17">
      <c r="A82" s="33" t="s">
        <v>124</v>
      </c>
      <c r="B82" s="197">
        <f>PPCL_NG!I82+PPCL_Spot!I82+GT_NG!I82+GT_Spot!I82+Bawana_NG!I82+Bawana_RLNG!I82+Bawana_Spot!I82</f>
        <v>318.77</v>
      </c>
      <c r="C82" s="197">
        <f>PPCL_NG!P82+PPCL_Spot!P82+GT_NG!P82+GT_Spot!P82+Bawana_NG!P82+Bawana_RLNG!P82+Bawana_Spot!P82</f>
        <v>318.76599390648801</v>
      </c>
      <c r="D82" s="198">
        <f t="shared" si="6"/>
        <v>4.0060935119754504E-3</v>
      </c>
      <c r="E82" s="197">
        <f>PPCL_NG!J82+PPCL_Spot!J82+GT_NG!J82+GT_Spot!J82+Bawana_NG!J82+Bawana_RLNG!J82+Bawana_Spot!J82</f>
        <v>85.6</v>
      </c>
      <c r="F82" s="197">
        <f>PPCL_NG!Q82+PPCL_Spot!Q82+GT_NG!Q82+GT_Spot!Q82+Bawana_NG!Q82+Bawana_RLNG!Q82+Bawana_Spot!Q82</f>
        <v>85.597851646420068</v>
      </c>
      <c r="G82" s="198">
        <f t="shared" si="7"/>
        <v>2.1483535799262654E-3</v>
      </c>
      <c r="H82" s="197">
        <f>PPCL_NG!K82+PPCL_Spot!K82+GT_NG!K82+GT_Spot!K82+Bawana_NG!K82+Bawana_RLNG!K82+Bawana_Spot!K82</f>
        <v>14.31</v>
      </c>
      <c r="I82" s="197">
        <f>PPCL_NG!R82+PPCL_Spot!R82+GT_NG!R82+GT_Spot!R82+Bawana_NG!R82+Bawana_RLNG!R82+Bawana_Spot!R82</f>
        <v>14.309771883910784</v>
      </c>
      <c r="J82" s="198">
        <f t="shared" si="8"/>
        <v>2.2811608921635695E-4</v>
      </c>
      <c r="K82" s="197">
        <f>PPCL_NG!L82+PPCL_Spot!L82+GT_NG!L82+GT_Spot!L82+Bawana_NG!L82+Bawana_RLNG!L82+Bawana_Spot!L82</f>
        <v>66.509999999999991</v>
      </c>
      <c r="L82" s="197">
        <f>PPCL_NG!S82+PPCL_Spot!S82+GT_NG!S82+GT_Spot!S82+Bawana_NG!S82+Bawana_RLNG!S82+Bawana_Spot!S82</f>
        <v>66.50910159759384</v>
      </c>
      <c r="M82" s="198">
        <f t="shared" si="9"/>
        <v>8.9840240615046696E-4</v>
      </c>
      <c r="N82" s="197">
        <f>PPCL_NG!M82+PPCL_Spot!M82+GT_NG!M82+GT_Spot!M82+Bawana_NG!M82+Bawana_RLNG!M82+Bawana_Spot!M82</f>
        <v>110.42</v>
      </c>
      <c r="O82" s="197">
        <f>PPCL_NG!T82+PPCL_Spot!T82+GT_NG!T82+GT_Spot!T82+Bawana_NG!T82+Bawana_RLNG!T82+Bawana_Spot!T82</f>
        <v>110.41728096558728</v>
      </c>
      <c r="P82" s="198">
        <f t="shared" si="10"/>
        <v>2.719034412720589E-3</v>
      </c>
      <c r="Q82" s="198">
        <f t="shared" si="11"/>
        <v>9.9999999999891287E-3</v>
      </c>
    </row>
    <row r="83" spans="1:17">
      <c r="A83" s="33" t="s">
        <v>125</v>
      </c>
      <c r="B83" s="197">
        <f>PPCL_NG!I83+PPCL_Spot!I83+GT_NG!I83+GT_Spot!I83+Bawana_NG!I83+Bawana_RLNG!I83+Bawana_Spot!I83</f>
        <v>349.82</v>
      </c>
      <c r="C83" s="197">
        <f>PPCL_NG!P83+PPCL_Spot!P83+GT_NG!P83+GT_Spot!P83+Bawana_NG!P83+Bawana_RLNG!P83+Bawana_Spot!P83</f>
        <v>349.8153455723542</v>
      </c>
      <c r="D83" s="198">
        <f t="shared" si="6"/>
        <v>4.654427645789383E-3</v>
      </c>
      <c r="E83" s="197">
        <f>PPCL_NG!J83+PPCL_Spot!J83+GT_NG!J83+GT_Spot!J83+Bawana_NG!J83+Bawana_RLNG!J83+Bawana_Spot!J83</f>
        <v>85.6</v>
      </c>
      <c r="F83" s="197">
        <f>PPCL_NG!Q83+PPCL_Spot!Q83+GT_NG!Q83+GT_Spot!Q83+Bawana_NG!Q83+Bawana_RLNG!Q83+Bawana_Spot!Q83</f>
        <v>85.598084024245807</v>
      </c>
      <c r="G83" s="198">
        <f t="shared" si="7"/>
        <v>1.9159757541871159E-3</v>
      </c>
      <c r="H83" s="197">
        <f>PPCL_NG!K83+PPCL_Spot!K83+GT_NG!K83+GT_Spot!K83+Bawana_NG!K83+Bawana_RLNG!K83+Bawana_Spot!K83</f>
        <v>14.31</v>
      </c>
      <c r="I83" s="197">
        <f>PPCL_NG!R83+PPCL_Spot!R83+GT_NG!R83+GT_Spot!R83+Bawana_NG!R83+Bawana_RLNG!R83+Bawana_Spot!R83</f>
        <v>14.309796558210827</v>
      </c>
      <c r="J83" s="198">
        <f t="shared" si="8"/>
        <v>2.0344178917319766E-4</v>
      </c>
      <c r="K83" s="197">
        <f>PPCL_NG!L83+PPCL_Spot!L83+GT_NG!L83+GT_Spot!L83+Bawana_NG!L83+Bawana_RLNG!L83+Bawana_Spot!L83</f>
        <v>66.509999999999991</v>
      </c>
      <c r="L83" s="197">
        <f>PPCL_NG!S83+PPCL_Spot!S83+GT_NG!S83+GT_Spot!S83+Bawana_NG!S83+Bawana_RLNG!S83+Bawana_Spot!S83</f>
        <v>66.509198773775523</v>
      </c>
      <c r="M83" s="198">
        <f t="shared" si="9"/>
        <v>8.012262244676549E-4</v>
      </c>
      <c r="N83" s="197">
        <f>PPCL_NG!M83+PPCL_Spot!M83+GT_NG!M83+GT_Spot!M83+Bawana_NG!M83+Bawana_RLNG!M83+Bawana_Spot!M83</f>
        <v>110.42</v>
      </c>
      <c r="O83" s="197">
        <f>PPCL_NG!T83+PPCL_Spot!T83+GT_NG!T83+GT_Spot!T83+Bawana_NG!T83+Bawana_RLNG!T83+Bawana_Spot!T83</f>
        <v>110.41757507141365</v>
      </c>
      <c r="P83" s="198">
        <f t="shared" si="10"/>
        <v>2.424928586350461E-3</v>
      </c>
      <c r="Q83" s="198">
        <f t="shared" si="11"/>
        <v>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372.82</v>
      </c>
      <c r="C84" s="197">
        <f>PPCL_NG!P84+PPCL_Spot!P84+GT_NG!P84+GT_Spot!P84+Bawana_NG!P84+Bawana_RLNG!P84+Bawana_Spot!P84</f>
        <v>372.65534557235424</v>
      </c>
      <c r="D84" s="198">
        <f t="shared" si="6"/>
        <v>0.16465442764575755</v>
      </c>
      <c r="E84" s="197">
        <f>PPCL_NG!J84+PPCL_Spot!J84+GT_NG!J84+GT_Spot!J84+Bawana_NG!J84+Bawana_RLNG!J84+Bawana_Spot!J84</f>
        <v>85.6</v>
      </c>
      <c r="F84" s="197">
        <f>PPCL_NG!Q84+PPCL_Spot!Q84+GT_NG!Q84+GT_Spot!Q84+Bawana_NG!Q84+Bawana_RLNG!Q84+Bawana_Spot!Q84</f>
        <v>85.505598475112862</v>
      </c>
      <c r="G84" s="198">
        <f t="shared" si="7"/>
        <v>9.4401524887132382E-2</v>
      </c>
      <c r="H84" s="197">
        <f>PPCL_NG!K84+PPCL_Spot!K84+GT_NG!K84+GT_Spot!K84+Bawana_NG!K84+Bawana_RLNG!K84+Bawana_Spot!K84</f>
        <v>14.31</v>
      </c>
      <c r="I84" s="197">
        <f>PPCL_NG!R84+PPCL_Spot!R84+GT_NG!R84+GT_Spot!R84+Bawana_NG!R84+Bawana_RLNG!R84+Bawana_Spot!R84</f>
        <v>14.309796558210827</v>
      </c>
      <c r="J84" s="198">
        <f t="shared" si="8"/>
        <v>2.0344178917319766E-4</v>
      </c>
      <c r="K84" s="197">
        <f>PPCL_NG!L84+PPCL_Spot!L84+GT_NG!L84+GT_Spot!L84+Bawana_NG!L84+Bawana_RLNG!L84+Bawana_Spot!L84</f>
        <v>66.509999999999991</v>
      </c>
      <c r="L84" s="197">
        <f>PPCL_NG!S84+PPCL_Spot!S84+GT_NG!S84+GT_Spot!S84+Bawana_NG!S84+Bawana_RLNG!S84+Bawana_Spot!S84</f>
        <v>66.485152531000949</v>
      </c>
      <c r="M84" s="198">
        <f t="shared" si="9"/>
        <v>2.4847468999041666E-2</v>
      </c>
      <c r="N84" s="197">
        <f>PPCL_NG!M84+PPCL_Spot!M84+GT_NG!M84+GT_Spot!M84+Bawana_NG!M84+Bawana_RLNG!M84+Bawana_Spot!M84</f>
        <v>110.42</v>
      </c>
      <c r="O84" s="197">
        <f>PPCL_NG!T84+PPCL_Spot!T84+GT_NG!T84+GT_Spot!T84+Bawana_NG!T84+Bawana_RLNG!T84+Bawana_Spot!T84</f>
        <v>110.29410686332116</v>
      </c>
      <c r="P84" s="198">
        <f t="shared" si="10"/>
        <v>0.12589313667884028</v>
      </c>
      <c r="Q84" s="198">
        <f t="shared" si="11"/>
        <v>0.40999999999994508</v>
      </c>
    </row>
    <row r="85" spans="1:17">
      <c r="A85" s="33" t="s">
        <v>127</v>
      </c>
      <c r="B85" s="197">
        <f>PPCL_NG!I85+PPCL_Spot!I85+GT_NG!I85+GT_Spot!I85+Bawana_NG!I85+Bawana_RLNG!I85+Bawana_Spot!I85</f>
        <v>413.82</v>
      </c>
      <c r="C85" s="197">
        <f>PPCL_NG!P85+PPCL_Spot!P85+GT_NG!P85+GT_Spot!P85+Bawana_NG!P85+Bawana_RLNG!P85+Bawana_Spot!P85</f>
        <v>413.65534557235424</v>
      </c>
      <c r="D85" s="198">
        <f t="shared" si="6"/>
        <v>0.16465442764575755</v>
      </c>
      <c r="E85" s="197">
        <f>PPCL_NG!J85+PPCL_Spot!J85+GT_NG!J85+GT_Spot!J85+Bawana_NG!J85+Bawana_RLNG!J85+Bawana_Spot!J85</f>
        <v>85.6</v>
      </c>
      <c r="F85" s="197">
        <f>PPCL_NG!Q85+PPCL_Spot!Q85+GT_NG!Q85+GT_Spot!Q85+Bawana_NG!Q85+Bawana_RLNG!Q85+Bawana_Spot!Q85</f>
        <v>85.505598475112862</v>
      </c>
      <c r="G85" s="198">
        <f t="shared" si="7"/>
        <v>9.4401524887132382E-2</v>
      </c>
      <c r="H85" s="197">
        <f>PPCL_NG!K85+PPCL_Spot!K85+GT_NG!K85+GT_Spot!K85+Bawana_NG!K85+Bawana_RLNG!K85+Bawana_Spot!K85</f>
        <v>14.31</v>
      </c>
      <c r="I85" s="197">
        <f>PPCL_NG!R85+PPCL_Spot!R85+GT_NG!R85+GT_Spot!R85+Bawana_NG!R85+Bawana_RLNG!R85+Bawana_Spot!R85</f>
        <v>14.309796558210827</v>
      </c>
      <c r="J85" s="198">
        <f t="shared" si="8"/>
        <v>2.0344178917319766E-4</v>
      </c>
      <c r="K85" s="197">
        <f>PPCL_NG!L85+PPCL_Spot!L85+GT_NG!L85+GT_Spot!L85+Bawana_NG!L85+Bawana_RLNG!L85+Bawana_Spot!L85</f>
        <v>66.509999999999991</v>
      </c>
      <c r="L85" s="197">
        <f>PPCL_NG!S85+PPCL_Spot!S85+GT_NG!S85+GT_Spot!S85+Bawana_NG!S85+Bawana_RLNG!S85+Bawana_Spot!S85</f>
        <v>66.485152531000949</v>
      </c>
      <c r="M85" s="198">
        <f t="shared" si="9"/>
        <v>2.4847468999041666E-2</v>
      </c>
      <c r="N85" s="197">
        <f>PPCL_NG!M85+PPCL_Spot!M85+GT_NG!M85+GT_Spot!M85+Bawana_NG!M85+Bawana_RLNG!M85+Bawana_Spot!M85</f>
        <v>110.42</v>
      </c>
      <c r="O85" s="197">
        <f>PPCL_NG!T85+PPCL_Spot!T85+GT_NG!T85+GT_Spot!T85+Bawana_NG!T85+Bawana_RLNG!T85+Bawana_Spot!T85</f>
        <v>110.29410686332116</v>
      </c>
      <c r="P85" s="198">
        <f t="shared" si="10"/>
        <v>0.12589313667884028</v>
      </c>
      <c r="Q85" s="198">
        <f t="shared" si="11"/>
        <v>0.40999999999994508</v>
      </c>
    </row>
    <row r="86" spans="1:17">
      <c r="A86" s="33" t="s">
        <v>128</v>
      </c>
      <c r="B86" s="197">
        <f>PPCL_NG!I86+PPCL_Spot!I86+GT_NG!I86+GT_Spot!I86+Bawana_NG!I86+Bawana_RLNG!I86+Bawana_Spot!I86</f>
        <v>505.42</v>
      </c>
      <c r="C86" s="197">
        <f>PPCL_NG!P86+PPCL_Spot!P86+GT_NG!P86+GT_Spot!P86+Bawana_NG!P86+Bawana_RLNG!P86+Bawana_Spot!P86</f>
        <v>505.25534557235426</v>
      </c>
      <c r="D86" s="198">
        <f t="shared" si="6"/>
        <v>0.16465442764575755</v>
      </c>
      <c r="E86" s="197">
        <f>PPCL_NG!J86+PPCL_Spot!J86+GT_NG!J86+GT_Spot!J86+Bawana_NG!J86+Bawana_RLNG!J86+Bawana_Spot!J86</f>
        <v>85.6</v>
      </c>
      <c r="F86" s="197">
        <f>PPCL_NG!Q86+PPCL_Spot!Q86+GT_NG!Q86+GT_Spot!Q86+Bawana_NG!Q86+Bawana_RLNG!Q86+Bawana_Spot!Q86</f>
        <v>85.506703537937724</v>
      </c>
      <c r="G86" s="198">
        <f t="shared" si="7"/>
        <v>9.3296462062269825E-2</v>
      </c>
      <c r="H86" s="197">
        <f>PPCL_NG!K86+PPCL_Spot!K86+GT_NG!K86+GT_Spot!K86+Bawana_NG!K86+Bawana_RLNG!K86+Bawana_Spot!K86</f>
        <v>14.31</v>
      </c>
      <c r="I86" s="197">
        <f>PPCL_NG!R86+PPCL_Spot!R86+GT_NG!R86+GT_Spot!R86+Bawana_NG!R86+Bawana_RLNG!R86+Bawana_Spot!R86</f>
        <v>14.309908292340896</v>
      </c>
      <c r="J86" s="198">
        <f t="shared" si="8"/>
        <v>9.1707659104045547E-5</v>
      </c>
      <c r="K86" s="197">
        <f>PPCL_NG!L86+PPCL_Spot!L86+GT_NG!L86+GT_Spot!L86+Bawana_NG!L86+Bawana_RLNG!L86+Bawana_Spot!L86</f>
        <v>66.509999999999991</v>
      </c>
      <c r="L86" s="197">
        <f>PPCL_NG!S86+PPCL_Spot!S86+GT_NG!S86+GT_Spot!S86+Bawana_NG!S86+Bawana_RLNG!S86+Bawana_Spot!S86</f>
        <v>66.485600449799293</v>
      </c>
      <c r="M86" s="198">
        <f t="shared" si="9"/>
        <v>2.4399550200698172E-2</v>
      </c>
      <c r="N86" s="197">
        <f>PPCL_NG!M86+PPCL_Spot!M86+GT_NG!M86+GT_Spot!M86+Bawana_NG!M86+Bawana_RLNG!M86+Bawana_Spot!M86</f>
        <v>110.42</v>
      </c>
      <c r="O86" s="197">
        <f>PPCL_NG!T86+PPCL_Spot!T86+GT_NG!T86+GT_Spot!T86+Bawana_NG!T86+Bawana_RLNG!T86+Bawana_Spot!T86</f>
        <v>110.29544214756787</v>
      </c>
      <c r="P86" s="198">
        <f t="shared" si="10"/>
        <v>0.12455785243213313</v>
      </c>
      <c r="Q86" s="198">
        <f t="shared" si="11"/>
        <v>0.40699999999996272</v>
      </c>
    </row>
    <row r="87" spans="1:17">
      <c r="A87" s="33" t="s">
        <v>129</v>
      </c>
      <c r="B87" s="197">
        <f>PPCL_NG!I87+PPCL_Spot!I87+GT_NG!I87+GT_Spot!I87+Bawana_NG!I87+Bawana_RLNG!I87+Bawana_Spot!I87</f>
        <v>532.6</v>
      </c>
      <c r="C87" s="197">
        <f>PPCL_NG!P87+PPCL_Spot!P87+GT_NG!P87+GT_Spot!P87+Bawana_NG!P87+Bawana_RLNG!P87+Bawana_Spot!P87</f>
        <v>532.59534557235429</v>
      </c>
      <c r="D87" s="198">
        <f t="shared" si="6"/>
        <v>4.6544276457325395E-3</v>
      </c>
      <c r="E87" s="197">
        <f>PPCL_NG!J87+PPCL_Spot!J87+GT_NG!J87+GT_Spot!J87+Bawana_NG!J87+Bawana_RLNG!J87+Bawana_Spot!J87</f>
        <v>85.91</v>
      </c>
      <c r="F87" s="197">
        <f>PPCL_NG!Q87+PPCL_Spot!Q87+GT_NG!Q87+GT_Spot!Q87+Bawana_NG!Q87+Bawana_RLNG!Q87+Bawana_Spot!Q87</f>
        <v>85.909189087070672</v>
      </c>
      <c r="G87" s="198">
        <f t="shared" si="7"/>
        <v>8.1091292932455872E-4</v>
      </c>
      <c r="H87" s="197">
        <f>PPCL_NG!K87+PPCL_Spot!K87+GT_NG!K87+GT_Spot!K87+Bawana_NG!K87+Bawana_RLNG!K87+Bawana_Spot!K87</f>
        <v>14.43</v>
      </c>
      <c r="I87" s="197">
        <f>PPCL_NG!R87+PPCL_Spot!R87+GT_NG!R87+GT_Spot!R87+Bawana_NG!R87+Bawana_RLNG!R87+Bawana_Spot!R87</f>
        <v>14.429908292340896</v>
      </c>
      <c r="J87" s="198">
        <f t="shared" si="8"/>
        <v>9.1707659104045547E-5</v>
      </c>
      <c r="K87" s="197">
        <f>PPCL_NG!L87+PPCL_Spot!L87+GT_NG!L87+GT_Spot!L87+Bawana_NG!L87+Bawana_RLNG!L87+Bawana_Spot!L87</f>
        <v>67.08</v>
      </c>
      <c r="L87" s="197">
        <f>PPCL_NG!S87+PPCL_Spot!S87+GT_NG!S87+GT_Spot!S87+Bawana_NG!S87+Bawana_RLNG!S87+Bawana_Spot!S87</f>
        <v>67.07964669257386</v>
      </c>
      <c r="M87" s="198">
        <f t="shared" si="9"/>
        <v>3.5330742613837174E-4</v>
      </c>
      <c r="N87" s="197">
        <f>PPCL_NG!M87+PPCL_Spot!M87+GT_NG!M87+GT_Spot!M87+Bawana_NG!M87+Bawana_RLNG!M87+Bawana_Spot!M87</f>
        <v>110.84</v>
      </c>
      <c r="O87" s="197">
        <f>PPCL_NG!T87+PPCL_Spot!T87+GT_NG!T87+GT_Spot!T87+Bawana_NG!T87+Bawana_RLNG!T87+Bawana_Spot!T87</f>
        <v>110.83891035566036</v>
      </c>
      <c r="P87" s="198">
        <f t="shared" si="10"/>
        <v>1.0896443396433142E-3</v>
      </c>
      <c r="Q87" s="198">
        <f t="shared" si="11"/>
        <v>6.9999999999428297E-3</v>
      </c>
    </row>
    <row r="88" spans="1:17">
      <c r="A88" s="33" t="s">
        <v>130</v>
      </c>
      <c r="B88" s="197">
        <f>PPCL_NG!I88+PPCL_Spot!I88+GT_NG!I88+GT_Spot!I88+Bawana_NG!I88+Bawana_RLNG!I88+Bawana_Spot!I88</f>
        <v>549.6</v>
      </c>
      <c r="C88" s="197">
        <f>PPCL_NG!P88+PPCL_Spot!P88+GT_NG!P88+GT_Spot!P88+Bawana_NG!P88+Bawana_RLNG!P88+Bawana_Spot!P88</f>
        <v>549.59534557235429</v>
      </c>
      <c r="D88" s="198">
        <f t="shared" si="6"/>
        <v>4.6544276457325395E-3</v>
      </c>
      <c r="E88" s="197">
        <f>PPCL_NG!J88+PPCL_Spot!J88+GT_NG!J88+GT_Spot!J88+Bawana_NG!J88+Bawana_RLNG!J88+Bawana_Spot!J88</f>
        <v>85.91</v>
      </c>
      <c r="F88" s="197">
        <f>PPCL_NG!Q88+PPCL_Spot!Q88+GT_NG!Q88+GT_Spot!Q88+Bawana_NG!Q88+Bawana_RLNG!Q88+Bawana_Spot!Q88</f>
        <v>85.909189087070672</v>
      </c>
      <c r="G88" s="198">
        <f t="shared" si="7"/>
        <v>8.1091292932455872E-4</v>
      </c>
      <c r="H88" s="197">
        <f>PPCL_NG!K88+PPCL_Spot!K88+GT_NG!K88+GT_Spot!K88+Bawana_NG!K88+Bawana_RLNG!K88+Bawana_Spot!K88</f>
        <v>14.43</v>
      </c>
      <c r="I88" s="197">
        <f>PPCL_NG!R88+PPCL_Spot!R88+GT_NG!R88+GT_Spot!R88+Bawana_NG!R88+Bawana_RLNG!R88+Bawana_Spot!R88</f>
        <v>14.429908292340896</v>
      </c>
      <c r="J88" s="198">
        <f t="shared" si="8"/>
        <v>9.1707659104045547E-5</v>
      </c>
      <c r="K88" s="197">
        <f>PPCL_NG!L88+PPCL_Spot!L88+GT_NG!L88+GT_Spot!L88+Bawana_NG!L88+Bawana_RLNG!L88+Bawana_Spot!L88</f>
        <v>67.08</v>
      </c>
      <c r="L88" s="197">
        <f>PPCL_NG!S88+PPCL_Spot!S88+GT_NG!S88+GT_Spot!S88+Bawana_NG!S88+Bawana_RLNG!S88+Bawana_Spot!S88</f>
        <v>67.07964669257386</v>
      </c>
      <c r="M88" s="198">
        <f t="shared" si="9"/>
        <v>3.5330742613837174E-4</v>
      </c>
      <c r="N88" s="197">
        <f>PPCL_NG!M88+PPCL_Spot!M88+GT_NG!M88+GT_Spot!M88+Bawana_NG!M88+Bawana_RLNG!M88+Bawana_Spot!M88</f>
        <v>110.84</v>
      </c>
      <c r="O88" s="197">
        <f>PPCL_NG!T88+PPCL_Spot!T88+GT_NG!T88+GT_Spot!T88+Bawana_NG!T88+Bawana_RLNG!T88+Bawana_Spot!T88</f>
        <v>110.83891035566036</v>
      </c>
      <c r="P88" s="198">
        <f t="shared" si="10"/>
        <v>1.0896443396433142E-3</v>
      </c>
      <c r="Q88" s="198">
        <f t="shared" si="11"/>
        <v>6.9999999999428297E-3</v>
      </c>
    </row>
    <row r="89" spans="1:17">
      <c r="A89" s="33" t="s">
        <v>131</v>
      </c>
      <c r="B89" s="197">
        <f>PPCL_NG!I89+PPCL_Spot!I89+GT_NG!I89+GT_Spot!I89+Bawana_NG!I89+Bawana_RLNG!I89+Bawana_Spot!I89</f>
        <v>556.6</v>
      </c>
      <c r="C89" s="197">
        <f>PPCL_NG!P89+PPCL_Spot!P89+GT_NG!P89+GT_Spot!P89+Bawana_NG!P89+Bawana_RLNG!P89+Bawana_Spot!P89</f>
        <v>556.59534557235429</v>
      </c>
      <c r="D89" s="198">
        <f t="shared" si="6"/>
        <v>4.6544276457325395E-3</v>
      </c>
      <c r="E89" s="197">
        <f>PPCL_NG!J89+PPCL_Spot!J89+GT_NG!J89+GT_Spot!J89+Bawana_NG!J89+Bawana_RLNG!J89+Bawana_Spot!J89</f>
        <v>85.91</v>
      </c>
      <c r="F89" s="197">
        <f>PPCL_NG!Q89+PPCL_Spot!Q89+GT_NG!Q89+GT_Spot!Q89+Bawana_NG!Q89+Bawana_RLNG!Q89+Bawana_Spot!Q89</f>
        <v>85.909189087070672</v>
      </c>
      <c r="G89" s="198">
        <f t="shared" si="7"/>
        <v>8.1091292932455872E-4</v>
      </c>
      <c r="H89" s="197">
        <f>PPCL_NG!K89+PPCL_Spot!K89+GT_NG!K89+GT_Spot!K89+Bawana_NG!K89+Bawana_RLNG!K89+Bawana_Spot!K89</f>
        <v>14.43</v>
      </c>
      <c r="I89" s="197">
        <f>PPCL_NG!R89+PPCL_Spot!R89+GT_NG!R89+GT_Spot!R89+Bawana_NG!R89+Bawana_RLNG!R89+Bawana_Spot!R89</f>
        <v>14.429908292340896</v>
      </c>
      <c r="J89" s="198">
        <f t="shared" si="8"/>
        <v>9.1707659104045547E-5</v>
      </c>
      <c r="K89" s="197">
        <f>PPCL_NG!L89+PPCL_Spot!L89+GT_NG!L89+GT_Spot!L89+Bawana_NG!L89+Bawana_RLNG!L89+Bawana_Spot!L89</f>
        <v>67.08</v>
      </c>
      <c r="L89" s="197">
        <f>PPCL_NG!S89+PPCL_Spot!S89+GT_NG!S89+GT_Spot!S89+Bawana_NG!S89+Bawana_RLNG!S89+Bawana_Spot!S89</f>
        <v>67.07964669257386</v>
      </c>
      <c r="M89" s="198">
        <f t="shared" si="9"/>
        <v>3.5330742613837174E-4</v>
      </c>
      <c r="N89" s="197">
        <f>PPCL_NG!M89+PPCL_Spot!M89+GT_NG!M89+GT_Spot!M89+Bawana_NG!M89+Bawana_RLNG!M89+Bawana_Spot!M89</f>
        <v>110.84</v>
      </c>
      <c r="O89" s="197">
        <f>PPCL_NG!T89+PPCL_Spot!T89+GT_NG!T89+GT_Spot!T89+Bawana_NG!T89+Bawana_RLNG!T89+Bawana_Spot!T89</f>
        <v>110.83891035566036</v>
      </c>
      <c r="P89" s="198">
        <f t="shared" si="10"/>
        <v>1.0896443396433142E-3</v>
      </c>
      <c r="Q89" s="198">
        <f t="shared" si="11"/>
        <v>6.9999999999428297E-3</v>
      </c>
    </row>
    <row r="90" spans="1:17">
      <c r="A90" s="33" t="s">
        <v>132</v>
      </c>
      <c r="B90" s="197">
        <f>PPCL_NG!I90+PPCL_Spot!I90+GT_NG!I90+GT_Spot!I90+Bawana_NG!I90+Bawana_RLNG!I90+Bawana_Spot!I90</f>
        <v>564.6</v>
      </c>
      <c r="C90" s="197">
        <f>PPCL_NG!P90+PPCL_Spot!P90+GT_NG!P90+GT_Spot!P90+Bawana_NG!P90+Bawana_RLNG!P90+Bawana_Spot!P90</f>
        <v>564.59534557235429</v>
      </c>
      <c r="D90" s="198">
        <f t="shared" si="6"/>
        <v>4.6544276457325395E-3</v>
      </c>
      <c r="E90" s="197">
        <f>PPCL_NG!J90+PPCL_Spot!J90+GT_NG!J90+GT_Spot!J90+Bawana_NG!J90+Bawana_RLNG!J90+Bawana_Spot!J90</f>
        <v>85.91</v>
      </c>
      <c r="F90" s="197">
        <f>PPCL_NG!Q90+PPCL_Spot!Q90+GT_NG!Q90+GT_Spot!Q90+Bawana_NG!Q90+Bawana_RLNG!Q90+Bawana_Spot!Q90</f>
        <v>85.909189087070672</v>
      </c>
      <c r="G90" s="198">
        <f t="shared" si="7"/>
        <v>8.1091292932455872E-4</v>
      </c>
      <c r="H90" s="197">
        <f>PPCL_NG!K90+PPCL_Spot!K90+GT_NG!K90+GT_Spot!K90+Bawana_NG!K90+Bawana_RLNG!K90+Bawana_Spot!K90</f>
        <v>14.43</v>
      </c>
      <c r="I90" s="197">
        <f>PPCL_NG!R90+PPCL_Spot!R90+GT_NG!R90+GT_Spot!R90+Bawana_NG!R90+Bawana_RLNG!R90+Bawana_Spot!R90</f>
        <v>14.429908292340896</v>
      </c>
      <c r="J90" s="198">
        <f t="shared" si="8"/>
        <v>9.1707659104045547E-5</v>
      </c>
      <c r="K90" s="197">
        <f>PPCL_NG!L90+PPCL_Spot!L90+GT_NG!L90+GT_Spot!L90+Bawana_NG!L90+Bawana_RLNG!L90+Bawana_Spot!L90</f>
        <v>67.08</v>
      </c>
      <c r="L90" s="197">
        <f>PPCL_NG!S90+PPCL_Spot!S90+GT_NG!S90+GT_Spot!S90+Bawana_NG!S90+Bawana_RLNG!S90+Bawana_Spot!S90</f>
        <v>67.07964669257386</v>
      </c>
      <c r="M90" s="198">
        <f t="shared" si="9"/>
        <v>3.5330742613837174E-4</v>
      </c>
      <c r="N90" s="197">
        <f>PPCL_NG!M90+PPCL_Spot!M90+GT_NG!M90+GT_Spot!M90+Bawana_NG!M90+Bawana_RLNG!M90+Bawana_Spot!M90</f>
        <v>110.84</v>
      </c>
      <c r="O90" s="197">
        <f>PPCL_NG!T90+PPCL_Spot!T90+GT_NG!T90+GT_Spot!T90+Bawana_NG!T90+Bawana_RLNG!T90+Bawana_Spot!T90</f>
        <v>110.83891035566036</v>
      </c>
      <c r="P90" s="198">
        <f t="shared" si="10"/>
        <v>1.0896443396433142E-3</v>
      </c>
      <c r="Q90" s="198">
        <f t="shared" si="11"/>
        <v>6.9999999999428297E-3</v>
      </c>
    </row>
    <row r="91" spans="1:17">
      <c r="A91" s="33" t="s">
        <v>133</v>
      </c>
      <c r="B91" s="197">
        <f>PPCL_NG!I91+PPCL_Spot!I91+GT_NG!I91+GT_Spot!I91+Bawana_NG!I91+Bawana_RLNG!I91+Bawana_Spot!I91</f>
        <v>582</v>
      </c>
      <c r="C91" s="197">
        <f>PPCL_NG!P91+PPCL_Spot!P91+GT_NG!P91+GT_Spot!P91+Bawana_NG!P91+Bawana_RLNG!P91+Bawana_Spot!P91</f>
        <v>581.99534557235427</v>
      </c>
      <c r="D91" s="198">
        <f t="shared" si="6"/>
        <v>4.6544276457325395E-3</v>
      </c>
      <c r="E91" s="197">
        <f>PPCL_NG!J91+PPCL_Spot!J91+GT_NG!J91+GT_Spot!J91+Bawana_NG!J91+Bawana_RLNG!J91+Bawana_Spot!J91</f>
        <v>85.91</v>
      </c>
      <c r="F91" s="197">
        <f>PPCL_NG!Q91+PPCL_Spot!Q91+GT_NG!Q91+GT_Spot!Q91+Bawana_NG!Q91+Bawana_RLNG!Q91+Bawana_Spot!Q91</f>
        <v>85.909189087070672</v>
      </c>
      <c r="G91" s="198">
        <f t="shared" si="7"/>
        <v>8.1091292932455872E-4</v>
      </c>
      <c r="H91" s="197">
        <f>PPCL_NG!K91+PPCL_Spot!K91+GT_NG!K91+GT_Spot!K91+Bawana_NG!K91+Bawana_RLNG!K91+Bawana_Spot!K91</f>
        <v>14.43</v>
      </c>
      <c r="I91" s="197">
        <f>PPCL_NG!R91+PPCL_Spot!R91+GT_NG!R91+GT_Spot!R91+Bawana_NG!R91+Bawana_RLNG!R91+Bawana_Spot!R91</f>
        <v>14.429908292340896</v>
      </c>
      <c r="J91" s="198">
        <f t="shared" si="8"/>
        <v>9.1707659104045547E-5</v>
      </c>
      <c r="K91" s="197">
        <f>PPCL_NG!L91+PPCL_Spot!L91+GT_NG!L91+GT_Spot!L91+Bawana_NG!L91+Bawana_RLNG!L91+Bawana_Spot!L91</f>
        <v>67.08</v>
      </c>
      <c r="L91" s="197">
        <f>PPCL_NG!S91+PPCL_Spot!S91+GT_NG!S91+GT_Spot!S91+Bawana_NG!S91+Bawana_RLNG!S91+Bawana_Spot!S91</f>
        <v>67.07964669257386</v>
      </c>
      <c r="M91" s="198">
        <f t="shared" si="9"/>
        <v>3.5330742613837174E-4</v>
      </c>
      <c r="N91" s="197">
        <f>PPCL_NG!M91+PPCL_Spot!M91+GT_NG!M91+GT_Spot!M91+Bawana_NG!M91+Bawana_RLNG!M91+Bawana_Spot!M91</f>
        <v>110.84</v>
      </c>
      <c r="O91" s="197">
        <f>PPCL_NG!T91+PPCL_Spot!T91+GT_NG!T91+GT_Spot!T91+Bawana_NG!T91+Bawana_RLNG!T91+Bawana_Spot!T91</f>
        <v>110.83891035566036</v>
      </c>
      <c r="P91" s="198">
        <f t="shared" si="10"/>
        <v>1.0896443396433142E-3</v>
      </c>
      <c r="Q91" s="198">
        <f t="shared" si="11"/>
        <v>6.9999999999428297E-3</v>
      </c>
    </row>
    <row r="92" spans="1:17">
      <c r="A92" s="33" t="s">
        <v>134</v>
      </c>
      <c r="B92" s="197">
        <f>PPCL_NG!I92+PPCL_Spot!I92+GT_NG!I92+GT_Spot!I92+Bawana_NG!I92+Bawana_RLNG!I92+Bawana_Spot!I92</f>
        <v>582</v>
      </c>
      <c r="C92" s="197">
        <f>PPCL_NG!P92+PPCL_Spot!P92+GT_NG!P92+GT_Spot!P92+Bawana_NG!P92+Bawana_RLNG!P92+Bawana_Spot!P92</f>
        <v>581.99534557235427</v>
      </c>
      <c r="D92" s="198">
        <f t="shared" si="6"/>
        <v>4.6544276457325395E-3</v>
      </c>
      <c r="E92" s="197">
        <f>PPCL_NG!J92+PPCL_Spot!J92+GT_NG!J92+GT_Spot!J92+Bawana_NG!J92+Bawana_RLNG!J92+Bawana_Spot!J92</f>
        <v>85.91</v>
      </c>
      <c r="F92" s="197">
        <f>PPCL_NG!Q92+PPCL_Spot!Q92+GT_NG!Q92+GT_Spot!Q92+Bawana_NG!Q92+Bawana_RLNG!Q92+Bawana_Spot!Q92</f>
        <v>85.909189087070672</v>
      </c>
      <c r="G92" s="198">
        <f t="shared" si="7"/>
        <v>8.1091292932455872E-4</v>
      </c>
      <c r="H92" s="197">
        <f>PPCL_NG!K92+PPCL_Spot!K92+GT_NG!K92+GT_Spot!K92+Bawana_NG!K92+Bawana_RLNG!K92+Bawana_Spot!K92</f>
        <v>14.43</v>
      </c>
      <c r="I92" s="197">
        <f>PPCL_NG!R92+PPCL_Spot!R92+GT_NG!R92+GT_Spot!R92+Bawana_NG!R92+Bawana_RLNG!R92+Bawana_Spot!R92</f>
        <v>14.429908292340896</v>
      </c>
      <c r="J92" s="198">
        <f t="shared" si="8"/>
        <v>9.1707659104045547E-5</v>
      </c>
      <c r="K92" s="197">
        <f>PPCL_NG!L92+PPCL_Spot!L92+GT_NG!L92+GT_Spot!L92+Bawana_NG!L92+Bawana_RLNG!L92+Bawana_Spot!L92</f>
        <v>67.08</v>
      </c>
      <c r="L92" s="197">
        <f>PPCL_NG!S92+PPCL_Spot!S92+GT_NG!S92+GT_Spot!S92+Bawana_NG!S92+Bawana_RLNG!S92+Bawana_Spot!S92</f>
        <v>67.07964669257386</v>
      </c>
      <c r="M92" s="198">
        <f t="shared" si="9"/>
        <v>3.5330742613837174E-4</v>
      </c>
      <c r="N92" s="197">
        <f>PPCL_NG!M92+PPCL_Spot!M92+GT_NG!M92+GT_Spot!M92+Bawana_NG!M92+Bawana_RLNG!M92+Bawana_Spot!M92</f>
        <v>110.84</v>
      </c>
      <c r="O92" s="197">
        <f>PPCL_NG!T92+PPCL_Spot!T92+GT_NG!T92+GT_Spot!T92+Bawana_NG!T92+Bawana_RLNG!T92+Bawana_Spot!T92</f>
        <v>110.83891035566036</v>
      </c>
      <c r="P92" s="198">
        <f t="shared" si="10"/>
        <v>1.0896443396433142E-3</v>
      </c>
      <c r="Q92" s="198">
        <f t="shared" si="11"/>
        <v>6.9999999999428297E-3</v>
      </c>
    </row>
    <row r="93" spans="1:17">
      <c r="A93" s="33" t="s">
        <v>135</v>
      </c>
      <c r="B93" s="197">
        <f>PPCL_NG!I93+PPCL_Spot!I93+GT_NG!I93+GT_Spot!I93+Bawana_NG!I93+Bawana_RLNG!I93+Bawana_Spot!I93</f>
        <v>582.59</v>
      </c>
      <c r="C93" s="197">
        <f>PPCL_NG!P93+PPCL_Spot!P93+GT_NG!P93+GT_Spot!P93+Bawana_NG!P93+Bawana_RLNG!P93+Bawana_Spot!P93</f>
        <v>582.5853455723543</v>
      </c>
      <c r="D93" s="198">
        <f t="shared" si="6"/>
        <v>4.6544276457325395E-3</v>
      </c>
      <c r="E93" s="197">
        <f>PPCL_NG!J93+PPCL_Spot!J93+GT_NG!J93+GT_Spot!J93+Bawana_NG!J93+Bawana_RLNG!J93+Bawana_Spot!J93</f>
        <v>86.22</v>
      </c>
      <c r="F93" s="197">
        <f>PPCL_NG!Q93+PPCL_Spot!Q93+GT_NG!Q93+GT_Spot!Q93+Bawana_NG!Q93+Bawana_RLNG!Q93+Bawana_Spot!Q93</f>
        <v>86.21918908707066</v>
      </c>
      <c r="G93" s="198">
        <f t="shared" si="7"/>
        <v>8.1091292933876957E-4</v>
      </c>
      <c r="H93" s="197">
        <f>PPCL_NG!K93+PPCL_Spot!K93+GT_NG!K93+GT_Spot!K93+Bawana_NG!K93+Bawana_RLNG!K93+Bawana_Spot!K93</f>
        <v>14.55</v>
      </c>
      <c r="I93" s="197">
        <f>PPCL_NG!R93+PPCL_Spot!R93+GT_NG!R93+GT_Spot!R93+Bawana_NG!R93+Bawana_RLNG!R93+Bawana_Spot!R93</f>
        <v>14.549908292340897</v>
      </c>
      <c r="J93" s="198">
        <f t="shared" si="8"/>
        <v>9.1707659104045547E-5</v>
      </c>
      <c r="K93" s="197">
        <f>PPCL_NG!L93+PPCL_Spot!L93+GT_NG!L93+GT_Spot!L93+Bawana_NG!L93+Bawana_RLNG!L93+Bawana_Spot!L93</f>
        <v>67.650000000000006</v>
      </c>
      <c r="L93" s="197">
        <f>PPCL_NG!S93+PPCL_Spot!S93+GT_NG!S93+GT_Spot!S93+Bawana_NG!S93+Bawana_RLNG!S93+Bawana_Spot!S93</f>
        <v>67.649646692573853</v>
      </c>
      <c r="M93" s="198">
        <f t="shared" si="9"/>
        <v>3.5330742615258259E-4</v>
      </c>
      <c r="N93" s="197">
        <f>PPCL_NG!M93+PPCL_Spot!M93+GT_NG!M93+GT_Spot!M93+Bawana_NG!M93+Bawana_RLNG!M93+Bawana_Spot!M93</f>
        <v>111.25</v>
      </c>
      <c r="O93" s="197">
        <f>PPCL_NG!T93+PPCL_Spot!T93+GT_NG!T93+GT_Spot!T93+Bawana_NG!T93+Bawana_RLNG!T93+Bawana_Spot!T93</f>
        <v>111.24891035566036</v>
      </c>
      <c r="P93" s="198">
        <f t="shared" si="10"/>
        <v>1.0896443396433142E-3</v>
      </c>
      <c r="Q93" s="198">
        <f t="shared" si="11"/>
        <v>6.9999999999712514E-3</v>
      </c>
    </row>
    <row r="94" spans="1:17">
      <c r="A94" s="33" t="s">
        <v>136</v>
      </c>
      <c r="B94" s="197">
        <f>PPCL_NG!I94+PPCL_Spot!I94+GT_NG!I94+GT_Spot!I94+Bawana_NG!I94+Bawana_RLNG!I94+Bawana_Spot!I94</f>
        <v>582.59</v>
      </c>
      <c r="C94" s="197">
        <f>PPCL_NG!P94+PPCL_Spot!P94+GT_NG!P94+GT_Spot!P94+Bawana_NG!P94+Bawana_RLNG!P94+Bawana_Spot!P94</f>
        <v>582.5853455723543</v>
      </c>
      <c r="D94" s="198">
        <f t="shared" si="6"/>
        <v>4.6544276457325395E-3</v>
      </c>
      <c r="E94" s="197">
        <f>PPCL_NG!J94+PPCL_Spot!J94+GT_NG!J94+GT_Spot!J94+Bawana_NG!J94+Bawana_RLNG!J94+Bawana_Spot!J94</f>
        <v>86.22</v>
      </c>
      <c r="F94" s="197">
        <f>PPCL_NG!Q94+PPCL_Spot!Q94+GT_NG!Q94+GT_Spot!Q94+Bawana_NG!Q94+Bawana_RLNG!Q94+Bawana_Spot!Q94</f>
        <v>86.21918908707066</v>
      </c>
      <c r="G94" s="198">
        <f t="shared" si="7"/>
        <v>8.1091292933876957E-4</v>
      </c>
      <c r="H94" s="197">
        <f>PPCL_NG!K94+PPCL_Spot!K94+GT_NG!K94+GT_Spot!K94+Bawana_NG!K94+Bawana_RLNG!K94+Bawana_Spot!K94</f>
        <v>14.55</v>
      </c>
      <c r="I94" s="197">
        <f>PPCL_NG!R94+PPCL_Spot!R94+GT_NG!R94+GT_Spot!R94+Bawana_NG!R94+Bawana_RLNG!R94+Bawana_Spot!R94</f>
        <v>14.549908292340897</v>
      </c>
      <c r="J94" s="198">
        <f t="shared" si="8"/>
        <v>9.1707659104045547E-5</v>
      </c>
      <c r="K94" s="197">
        <f>PPCL_NG!L94+PPCL_Spot!L94+GT_NG!L94+GT_Spot!L94+Bawana_NG!L94+Bawana_RLNG!L94+Bawana_Spot!L94</f>
        <v>67.650000000000006</v>
      </c>
      <c r="L94" s="197">
        <f>PPCL_NG!S94+PPCL_Spot!S94+GT_NG!S94+GT_Spot!S94+Bawana_NG!S94+Bawana_RLNG!S94+Bawana_Spot!S94</f>
        <v>67.649646692573853</v>
      </c>
      <c r="M94" s="198">
        <f t="shared" si="9"/>
        <v>3.5330742615258259E-4</v>
      </c>
      <c r="N94" s="197">
        <f>PPCL_NG!M94+PPCL_Spot!M94+GT_NG!M94+GT_Spot!M94+Bawana_NG!M94+Bawana_RLNG!M94+Bawana_Spot!M94</f>
        <v>111.25</v>
      </c>
      <c r="O94" s="197">
        <f>PPCL_NG!T94+PPCL_Spot!T94+GT_NG!T94+GT_Spot!T94+Bawana_NG!T94+Bawana_RLNG!T94+Bawana_Spot!T94</f>
        <v>111.24891035566036</v>
      </c>
      <c r="P94" s="198">
        <f t="shared" si="10"/>
        <v>1.0896443396433142E-3</v>
      </c>
      <c r="Q94" s="198">
        <f t="shared" si="11"/>
        <v>6.9999999999712514E-3</v>
      </c>
    </row>
    <row r="95" spans="1:17">
      <c r="A95" s="33" t="s">
        <v>137</v>
      </c>
      <c r="B95" s="197">
        <f>PPCL_NG!I95+PPCL_Spot!I95+GT_NG!I95+GT_Spot!I95+Bawana_NG!I95+Bawana_RLNG!I95+Bawana_Spot!I95</f>
        <v>582.59</v>
      </c>
      <c r="C95" s="197">
        <f>PPCL_NG!P95+PPCL_Spot!P95+GT_NG!P95+GT_Spot!P95+Bawana_NG!P95+Bawana_RLNG!P95+Bawana_Spot!P95</f>
        <v>582.5853455723543</v>
      </c>
      <c r="D95" s="198">
        <f t="shared" si="6"/>
        <v>4.6544276457325395E-3</v>
      </c>
      <c r="E95" s="197">
        <f>PPCL_NG!J95+PPCL_Spot!J95+GT_NG!J95+GT_Spot!J95+Bawana_NG!J95+Bawana_RLNG!J95+Bawana_Spot!J95</f>
        <v>86.22</v>
      </c>
      <c r="F95" s="197">
        <f>PPCL_NG!Q95+PPCL_Spot!Q95+GT_NG!Q95+GT_Spot!Q95+Bawana_NG!Q95+Bawana_RLNG!Q95+Bawana_Spot!Q95</f>
        <v>86.21918908707066</v>
      </c>
      <c r="G95" s="198">
        <f t="shared" si="7"/>
        <v>8.1091292933876957E-4</v>
      </c>
      <c r="H95" s="197">
        <f>PPCL_NG!K95+PPCL_Spot!K95+GT_NG!K95+GT_Spot!K95+Bawana_NG!K95+Bawana_RLNG!K95+Bawana_Spot!K95</f>
        <v>14.55</v>
      </c>
      <c r="I95" s="197">
        <f>PPCL_NG!R95+PPCL_Spot!R95+GT_NG!R95+GT_Spot!R95+Bawana_NG!R95+Bawana_RLNG!R95+Bawana_Spot!R95</f>
        <v>14.549908292340897</v>
      </c>
      <c r="J95" s="198">
        <f t="shared" si="8"/>
        <v>9.1707659104045547E-5</v>
      </c>
      <c r="K95" s="197">
        <f>PPCL_NG!L95+PPCL_Spot!L95+GT_NG!L95+GT_Spot!L95+Bawana_NG!L95+Bawana_RLNG!L95+Bawana_Spot!L95</f>
        <v>67.650000000000006</v>
      </c>
      <c r="L95" s="197">
        <f>PPCL_NG!S95+PPCL_Spot!S95+GT_NG!S95+GT_Spot!S95+Bawana_NG!S95+Bawana_RLNG!S95+Bawana_Spot!S95</f>
        <v>67.649646692573853</v>
      </c>
      <c r="M95" s="198">
        <f t="shared" si="9"/>
        <v>3.5330742615258259E-4</v>
      </c>
      <c r="N95" s="197">
        <f>PPCL_NG!M95+PPCL_Spot!M95+GT_NG!M95+GT_Spot!M95+Bawana_NG!M95+Bawana_RLNG!M95+Bawana_Spot!M95</f>
        <v>111.25</v>
      </c>
      <c r="O95" s="197">
        <f>PPCL_NG!T95+PPCL_Spot!T95+GT_NG!T95+GT_Spot!T95+Bawana_NG!T95+Bawana_RLNG!T95+Bawana_Spot!T95</f>
        <v>111.24891035566036</v>
      </c>
      <c r="P95" s="198">
        <f t="shared" si="10"/>
        <v>1.0896443396433142E-3</v>
      </c>
      <c r="Q95" s="198">
        <f t="shared" si="11"/>
        <v>6.9999999999712514E-3</v>
      </c>
    </row>
    <row r="96" spans="1:17">
      <c r="A96" s="33" t="s">
        <v>138</v>
      </c>
      <c r="B96" s="197">
        <f>PPCL_NG!I96+PPCL_Spot!I96+GT_NG!I96+GT_Spot!I96+Bawana_NG!I96+Bawana_RLNG!I96+Bawana_Spot!I96</f>
        <v>582.59</v>
      </c>
      <c r="C96" s="197">
        <f>PPCL_NG!P96+PPCL_Spot!P96+GT_NG!P96+GT_Spot!P96+Bawana_NG!P96+Bawana_RLNG!P96+Bawana_Spot!P96</f>
        <v>582.5853455723543</v>
      </c>
      <c r="D96" s="198">
        <f t="shared" si="6"/>
        <v>4.6544276457325395E-3</v>
      </c>
      <c r="E96" s="197">
        <f>PPCL_NG!J96+PPCL_Spot!J96+GT_NG!J96+GT_Spot!J96+Bawana_NG!J96+Bawana_RLNG!J96+Bawana_Spot!J96</f>
        <v>86.22</v>
      </c>
      <c r="F96" s="197">
        <f>PPCL_NG!Q96+PPCL_Spot!Q96+GT_NG!Q96+GT_Spot!Q96+Bawana_NG!Q96+Bawana_RLNG!Q96+Bawana_Spot!Q96</f>
        <v>86.21918908707066</v>
      </c>
      <c r="G96" s="198">
        <f t="shared" si="7"/>
        <v>8.1091292933876957E-4</v>
      </c>
      <c r="H96" s="197">
        <f>PPCL_NG!K96+PPCL_Spot!K96+GT_NG!K96+GT_Spot!K96+Bawana_NG!K96+Bawana_RLNG!K96+Bawana_Spot!K96</f>
        <v>14.55</v>
      </c>
      <c r="I96" s="197">
        <f>PPCL_NG!R96+PPCL_Spot!R96+GT_NG!R96+GT_Spot!R96+Bawana_NG!R96+Bawana_RLNG!R96+Bawana_Spot!R96</f>
        <v>14.549908292340897</v>
      </c>
      <c r="J96" s="198">
        <f t="shared" si="8"/>
        <v>9.1707659104045547E-5</v>
      </c>
      <c r="K96" s="197">
        <f>PPCL_NG!L96+PPCL_Spot!L96+GT_NG!L96+GT_Spot!L96+Bawana_NG!L96+Bawana_RLNG!L96+Bawana_Spot!L96</f>
        <v>67.650000000000006</v>
      </c>
      <c r="L96" s="197">
        <f>PPCL_NG!S96+PPCL_Spot!S96+GT_NG!S96+GT_Spot!S96+Bawana_NG!S96+Bawana_RLNG!S96+Bawana_Spot!S96</f>
        <v>67.649646692573853</v>
      </c>
      <c r="M96" s="198">
        <f t="shared" si="9"/>
        <v>3.5330742615258259E-4</v>
      </c>
      <c r="N96" s="197">
        <f>PPCL_NG!M96+PPCL_Spot!M96+GT_NG!M96+GT_Spot!M96+Bawana_NG!M96+Bawana_RLNG!M96+Bawana_Spot!M96</f>
        <v>111.25</v>
      </c>
      <c r="O96" s="197">
        <f>PPCL_NG!T96+PPCL_Spot!T96+GT_NG!T96+GT_Spot!T96+Bawana_NG!T96+Bawana_RLNG!T96+Bawana_Spot!T96</f>
        <v>111.24891035566036</v>
      </c>
      <c r="P96" s="198">
        <f t="shared" si="10"/>
        <v>1.0896443396433142E-3</v>
      </c>
      <c r="Q96" s="198">
        <f t="shared" si="11"/>
        <v>6.9999999999712514E-3</v>
      </c>
    </row>
    <row r="97" spans="1:17">
      <c r="A97" s="33" t="s">
        <v>139</v>
      </c>
      <c r="B97" s="197">
        <f>PPCL_NG!I97+PPCL_Spot!I97+GT_NG!I97+GT_Spot!I97+Bawana_NG!I97+Bawana_RLNG!I97+Bawana_Spot!I97</f>
        <v>583.17000000000007</v>
      </c>
      <c r="C97" s="197">
        <f>PPCL_NG!P97+PPCL_Spot!P97+GT_NG!P97+GT_Spot!P97+Bawana_NG!P97+Bawana_RLNG!P97+Bawana_Spot!P97</f>
        <v>583.16826762017195</v>
      </c>
      <c r="D97" s="198">
        <f t="shared" si="6"/>
        <v>1.7323798281267955E-3</v>
      </c>
      <c r="E97" s="197">
        <f>PPCL_NG!J97+PPCL_Spot!J97+GT_NG!J97+GT_Spot!J97+Bawana_NG!J97+Bawana_RLNG!J97+Bawana_Spot!J97</f>
        <v>86.53</v>
      </c>
      <c r="F97" s="197">
        <f>PPCL_NG!Q97+PPCL_Spot!Q97+GT_NG!Q97+GT_Spot!Q97+Bawana_NG!Q97+Bawana_RLNG!Q97+Bawana_Spot!Q97</f>
        <v>86.530747468420429</v>
      </c>
      <c r="G97" s="198">
        <f t="shared" si="7"/>
        <v>-7.4746842042827666E-4</v>
      </c>
      <c r="H97" s="197">
        <f>PPCL_NG!K97+PPCL_Spot!K97+GT_NG!K97+GT_Spot!K97+Bawana_NG!K97+Bawana_RLNG!K97+Bawana_Spot!K97</f>
        <v>14.66</v>
      </c>
      <c r="I97" s="197">
        <f>PPCL_NG!R97+PPCL_Spot!R97+GT_NG!R97+GT_Spot!R97+Bawana_NG!R97+Bawana_RLNG!R97+Bawana_Spot!R97</f>
        <v>14.660492436986237</v>
      </c>
      <c r="J97" s="198">
        <f t="shared" si="8"/>
        <v>-4.9243698623691046E-4</v>
      </c>
      <c r="K97" s="197">
        <f>PPCL_NG!L97+PPCL_Spot!L97+GT_NG!L97+GT_Spot!L97+Bawana_NG!L97+Bawana_RLNG!L97+Bawana_Spot!L97</f>
        <v>68.22</v>
      </c>
      <c r="L97" s="197">
        <f>PPCL_NG!S97+PPCL_Spot!S97+GT_NG!S97+GT_Spot!S97+Bawana_NG!S97+Bawana_RLNG!S97+Bawana_Spot!S97</f>
        <v>68.222503835430999</v>
      </c>
      <c r="M97" s="198">
        <f t="shared" si="9"/>
        <v>-2.5038354309998567E-3</v>
      </c>
      <c r="N97" s="197">
        <f>PPCL_NG!M97+PPCL_Spot!M97+GT_NG!M97+GT_Spot!M97+Bawana_NG!M97+Bawana_RLNG!M97+Bawana_Spot!M97</f>
        <v>111.67</v>
      </c>
      <c r="O97" s="197">
        <f>PPCL_NG!T97+PPCL_Spot!T97+GT_NG!T97+GT_Spot!T97+Bawana_NG!T97+Bawana_RLNG!T97+Bawana_Spot!T97</f>
        <v>111.67098863899038</v>
      </c>
      <c r="P97" s="198">
        <f t="shared" si="10"/>
        <v>-9.8863899037837655E-4</v>
      </c>
      <c r="Q97" s="198">
        <f t="shared" si="11"/>
        <v>-2.9999999999166249E-3</v>
      </c>
    </row>
    <row r="98" spans="1:17">
      <c r="A98" s="33" t="s">
        <v>140</v>
      </c>
      <c r="B98" s="197">
        <f>PPCL_NG!I98+PPCL_Spot!I98+GT_NG!I98+GT_Spot!I98+Bawana_NG!I98+Bawana_RLNG!I98+Bawana_Spot!I98</f>
        <v>583.17000000000007</v>
      </c>
      <c r="C98" s="197">
        <f>PPCL_NG!P98+PPCL_Spot!P98+GT_NG!P98+GT_Spot!P98+Bawana_NG!P98+Bawana_RLNG!P98+Bawana_Spot!P98</f>
        <v>583.16826762017195</v>
      </c>
      <c r="D98" s="198">
        <f t="shared" si="6"/>
        <v>1.7323798281267955E-3</v>
      </c>
      <c r="E98" s="197">
        <f>PPCL_NG!J98+PPCL_Spot!J98+GT_NG!J98+GT_Spot!J98+Bawana_NG!J98+Bawana_RLNG!J98+Bawana_Spot!J98</f>
        <v>86.53</v>
      </c>
      <c r="F98" s="197">
        <f>PPCL_NG!Q98+PPCL_Spot!Q98+GT_NG!Q98+GT_Spot!Q98+Bawana_NG!Q98+Bawana_RLNG!Q98+Bawana_Spot!Q98</f>
        <v>86.530747468420429</v>
      </c>
      <c r="G98" s="198">
        <f t="shared" si="7"/>
        <v>-7.4746842042827666E-4</v>
      </c>
      <c r="H98" s="197">
        <f>PPCL_NG!K98+PPCL_Spot!K98+GT_NG!K98+GT_Spot!K98+Bawana_NG!K98+Bawana_RLNG!K98+Bawana_Spot!K98</f>
        <v>14.66</v>
      </c>
      <c r="I98" s="197">
        <f>PPCL_NG!R98+PPCL_Spot!R98+GT_NG!R98+GT_Spot!R98+Bawana_NG!R98+Bawana_RLNG!R98+Bawana_Spot!R98</f>
        <v>14.660492436986237</v>
      </c>
      <c r="J98" s="198">
        <f t="shared" si="8"/>
        <v>-4.9243698623691046E-4</v>
      </c>
      <c r="K98" s="197">
        <f>PPCL_NG!L98+PPCL_Spot!L98+GT_NG!L98+GT_Spot!L98+Bawana_NG!L98+Bawana_RLNG!L98+Bawana_Spot!L98</f>
        <v>68.22</v>
      </c>
      <c r="L98" s="197">
        <f>PPCL_NG!S98+PPCL_Spot!S98+GT_NG!S98+GT_Spot!S98+Bawana_NG!S98+Bawana_RLNG!S98+Bawana_Spot!S98</f>
        <v>68.222503835430999</v>
      </c>
      <c r="M98" s="198">
        <f t="shared" si="9"/>
        <v>-2.5038354309998567E-3</v>
      </c>
      <c r="N98" s="197">
        <f>PPCL_NG!M98+PPCL_Spot!M98+GT_NG!M98+GT_Spot!M98+Bawana_NG!M98+Bawana_RLNG!M98+Bawana_Spot!M98</f>
        <v>111.67</v>
      </c>
      <c r="O98" s="197">
        <f>PPCL_NG!T98+PPCL_Spot!T98+GT_NG!T98+GT_Spot!T98+Bawana_NG!T98+Bawana_RLNG!T98+Bawana_Spot!T98</f>
        <v>111.67098863899038</v>
      </c>
      <c r="P98" s="198">
        <f t="shared" si="10"/>
        <v>-9.8863899037837655E-4</v>
      </c>
      <c r="Q98" s="198">
        <f t="shared" si="11"/>
        <v>-2.9999999999166249E-3</v>
      </c>
    </row>
    <row r="99" spans="1:17">
      <c r="A99" s="33" t="s">
        <v>324</v>
      </c>
      <c r="B99" s="197">
        <f>PPCL_NG!I99+PPCL_Spot!I99+GT_NG!I99+GT_Spot!I99+Bawana_NG!I99+Bawana_RLNG!I99+Bawana_Spot!I99</f>
        <v>9.1612174999999976</v>
      </c>
      <c r="C99" s="197">
        <f>PPCL_NG!P99+PPCL_Spot!P99+GT_NG!P99+GT_Spot!P99+Bawana_NG!P99+Bawana_RLNG!P99+Bawana_Spot!P99</f>
        <v>9.1599976603643931</v>
      </c>
      <c r="D99" s="198">
        <f t="shared" si="6"/>
        <v>1.2198396356044583E-3</v>
      </c>
      <c r="E99" s="197">
        <f>PPCL_NG!J99+PPCL_Spot!J99+GT_NG!J99+GT_Spot!J99+Bawana_NG!J99+Bawana_RLNG!J99+Bawana_Spot!J99</f>
        <v>1.9395150000000005</v>
      </c>
      <c r="F99" s="197">
        <f>PPCL_NG!Q99+PPCL_Spot!Q99+GT_NG!Q99+GT_Spot!Q99+Bawana_NG!Q99+Bawana_RLNG!Q99+Bawana_Spot!Q99</f>
        <v>1.9387633962116992</v>
      </c>
      <c r="G99" s="198">
        <f t="shared" si="7"/>
        <v>7.516037883013027E-4</v>
      </c>
      <c r="H99" s="197">
        <f>PPCL_NG!K99+PPCL_Spot!K99+GT_NG!K99+GT_Spot!K99+Bawana_NG!K99+Bawana_RLNG!K99+Bawana_Spot!K99</f>
        <v>0.34492999999999985</v>
      </c>
      <c r="I99" s="197">
        <f>PPCL_NG!R99+PPCL_Spot!R99+GT_NG!R99+GT_Spot!R99+Bawana_NG!R99+Bawana_RLNG!R99+Bawana_Spot!R99</f>
        <v>0.34492421629666203</v>
      </c>
      <c r="J99" s="198">
        <f t="shared" si="8"/>
        <v>5.7837033378138614E-6</v>
      </c>
      <c r="K99" s="197">
        <f>PPCL_NG!L99+PPCL_Spot!L99+GT_NG!L99+GT_Spot!L99+Bawana_NG!L99+Bawana_RLNG!L99+Bawana_Spot!L99</f>
        <v>1.6035374999999998</v>
      </c>
      <c r="L99" s="197">
        <f>PPCL_NG!S99+PPCL_Spot!S99+GT_NG!S99+GT_Spot!S99+Bawana_NG!S99+Bawana_RLNG!S99+Bawana_Spot!S99</f>
        <v>1.6033256798552158</v>
      </c>
      <c r="M99" s="198">
        <f t="shared" si="9"/>
        <v>2.1182014478404732E-4</v>
      </c>
      <c r="N99" s="197">
        <f>PPCL_NG!M99+PPCL_Spot!M99+GT_NG!M99+GT_Spot!M99+Bawana_NG!M99+Bawana_RLNG!M99+Bawana_Spot!M99</f>
        <v>2.4534674999999999</v>
      </c>
      <c r="O99" s="197">
        <f>PPCL_NG!T99+PPCL_Spot!T99+GT_NG!T99+GT_Spot!T99+Bawana_NG!T99+Bawana_RLNG!T99+Bawana_Spot!T99</f>
        <v>2.4524667972720304</v>
      </c>
      <c r="P99" s="198">
        <f t="shared" si="10"/>
        <v>1.0007027279694825E-3</v>
      </c>
      <c r="Q99" s="198">
        <f t="shared" si="11"/>
        <v>3.1897499999971046E-3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45419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45419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2024-06-03T09:23:59Z</dcterms:modified>
</cp:coreProperties>
</file>